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65" windowWidth="28800" windowHeight="16440" activeTab="0"/>
  </bookViews>
  <sheets>
    <sheet name="Vany+doplňky" sheetId="1" r:id="rId1"/>
    <sheet name="sprchové vaničky+ hydromasáže" sheetId="2" r:id="rId2"/>
  </sheets>
  <definedNames>
    <definedName name="_xlnm.Print_Area" localSheetId="1">'sprchové vaničky+ hydromasáže'!$A$1:$H$65</definedName>
  </definedNames>
  <calcPr fullCalcOnLoad="1"/>
</workbook>
</file>

<file path=xl/sharedStrings.xml><?xml version="1.0" encoding="utf-8"?>
<sst xmlns="http://schemas.openxmlformats.org/spreadsheetml/2006/main" count="292" uniqueCount="190">
  <si>
    <t>Úprava cen vyhrazena</t>
  </si>
  <si>
    <t>… koupel nás baví</t>
  </si>
  <si>
    <t>Vhodné pro</t>
  </si>
  <si>
    <t>Kč bez DPH</t>
  </si>
  <si>
    <t xml:space="preserve"> Kč s DPH</t>
  </si>
  <si>
    <t>Flamengo</t>
  </si>
  <si>
    <t>Letizia</t>
  </si>
  <si>
    <t>Romanza</t>
  </si>
  <si>
    <t>Madlo nerez Lux</t>
  </si>
  <si>
    <t>Flamengo, Romanza</t>
  </si>
  <si>
    <t>Desío</t>
  </si>
  <si>
    <t>CENÍK</t>
  </si>
  <si>
    <t>Popis</t>
  </si>
  <si>
    <t>Azzúrro</t>
  </si>
  <si>
    <t>popis vybavení</t>
  </si>
  <si>
    <t>ovládání pneumatické</t>
  </si>
  <si>
    <t>ovládání elektronické</t>
  </si>
  <si>
    <t>Kč s DPH</t>
  </si>
  <si>
    <t>Azzúrro Hydro</t>
  </si>
  <si>
    <t>Azzúrro Air</t>
  </si>
  <si>
    <t>15xperlička</t>
  </si>
  <si>
    <t>Azzúrro Hydro&amp;Air</t>
  </si>
  <si>
    <t>hydro+perlička</t>
  </si>
  <si>
    <t>Desío, Ellisse</t>
  </si>
  <si>
    <t>Agío</t>
  </si>
  <si>
    <t>Agío Hydro</t>
  </si>
  <si>
    <t>Agío Air</t>
  </si>
  <si>
    <t>12xperlička</t>
  </si>
  <si>
    <t>Agío Hydro&amp;Air</t>
  </si>
  <si>
    <t>Nautico, Classico</t>
  </si>
  <si>
    <t>Bella</t>
  </si>
  <si>
    <t>Bella Hydro</t>
  </si>
  <si>
    <t>4xmaxi, 4xmikro, 2xmini trysky
2xvzduchový regulátor</t>
  </si>
  <si>
    <t>Bella Air</t>
  </si>
  <si>
    <t>Bella Hydro&amp;Air</t>
  </si>
  <si>
    <t>Brava</t>
  </si>
  <si>
    <t>Brava Hydro</t>
  </si>
  <si>
    <t>3xmaxi, 4xmikro, 2xmini trysky
2xvzduchový regulátor</t>
  </si>
  <si>
    <t>Brava Air</t>
  </si>
  <si>
    <t>10xperlička</t>
  </si>
  <si>
    <t>Brava Hydro&amp;Air</t>
  </si>
  <si>
    <t>Ke standardní výbavě všech systémů patří samonosný rám k vaně a mechanická výpusť.
Nabízíme i možnost vybavení systému zcela podle přání zákazníka.</t>
  </si>
  <si>
    <t>Název</t>
  </si>
  <si>
    <t>150x90x45</t>
  </si>
  <si>
    <t>160x90x45</t>
  </si>
  <si>
    <t>170x90x44</t>
  </si>
  <si>
    <t xml:space="preserve">Nautico </t>
  </si>
  <si>
    <t>160x70x40</t>
  </si>
  <si>
    <t>170x70x40</t>
  </si>
  <si>
    <t>192x100x44</t>
  </si>
  <si>
    <t xml:space="preserve">Ellisse </t>
  </si>
  <si>
    <t>150x150x44</t>
  </si>
  <si>
    <t xml:space="preserve">Letizia </t>
  </si>
  <si>
    <t>180x90x42</t>
  </si>
  <si>
    <t>Kód</t>
  </si>
  <si>
    <t>bílá, polorohová,  - levá/pravá</t>
  </si>
  <si>
    <t>bílá, polorohová - levá/pravá</t>
  </si>
  <si>
    <t>bílá, klasická</t>
  </si>
  <si>
    <t>ROM150 L/P</t>
  </si>
  <si>
    <t>ROM160 L/P</t>
  </si>
  <si>
    <t>FLA160 L/P</t>
  </si>
  <si>
    <t>CLA160</t>
  </si>
  <si>
    <t>CLA170</t>
  </si>
  <si>
    <t>NAU170 L/P</t>
  </si>
  <si>
    <t>DES180 L/P</t>
  </si>
  <si>
    <t xml:space="preserve">ELL192 </t>
  </si>
  <si>
    <t>ELLCON</t>
  </si>
  <si>
    <t>LET150</t>
  </si>
  <si>
    <t>bílá, oválná</t>
  </si>
  <si>
    <t>bílá, rohová</t>
  </si>
  <si>
    <t xml:space="preserve">Flamengo </t>
  </si>
  <si>
    <t>MPFLA B</t>
  </si>
  <si>
    <t>MPFLA Z</t>
  </si>
  <si>
    <t>Romanza, Desío, Ellisse, Letizia</t>
  </si>
  <si>
    <t>bílé</t>
  </si>
  <si>
    <t>zelené</t>
  </si>
  <si>
    <t>Desío, Ellisse, Letiza</t>
  </si>
  <si>
    <t>MNLUX</t>
  </si>
  <si>
    <t>MPUNI B</t>
  </si>
  <si>
    <t>MPUNI Z</t>
  </si>
  <si>
    <t>Madlo plastové
Flamengo</t>
  </si>
  <si>
    <t>Madlo plastové
UNI</t>
  </si>
  <si>
    <t>Madlo nerez Uni</t>
  </si>
  <si>
    <t>MNUNI</t>
  </si>
  <si>
    <t>Podhlavník Uni</t>
  </si>
  <si>
    <t>bílý</t>
  </si>
  <si>
    <t>zelený</t>
  </si>
  <si>
    <t>POUNI B</t>
  </si>
  <si>
    <t>Typ</t>
  </si>
  <si>
    <t>rozměry/cm</t>
  </si>
  <si>
    <t>Ellisse 
Conforto</t>
  </si>
  <si>
    <t>vana Ellisse+dřevěný obklad,
madlo Nerez Lux, výpusť</t>
  </si>
  <si>
    <t>Poema</t>
  </si>
  <si>
    <t>POE90</t>
  </si>
  <si>
    <t>90x90x4, radius 55</t>
  </si>
  <si>
    <t>akrylátová, čtvrtkruh</t>
  </si>
  <si>
    <t>Stella</t>
  </si>
  <si>
    <t>akrylátová, čtverec</t>
  </si>
  <si>
    <t>STE90</t>
  </si>
  <si>
    <t>NOZSV</t>
  </si>
  <si>
    <t xml:space="preserve">Nožky SV </t>
  </si>
  <si>
    <t>sada nožek k vaničce</t>
  </si>
  <si>
    <t>SP Febbre</t>
  </si>
  <si>
    <t>119x16x6</t>
  </si>
  <si>
    <t>sprcha, baterie</t>
  </si>
  <si>
    <t>MP Forze</t>
  </si>
  <si>
    <t>129x31x7</t>
  </si>
  <si>
    <t>sprcha, baterie
4 masážní trysky</t>
  </si>
  <si>
    <t>HC31CB</t>
  </si>
  <si>
    <t>HC30CB</t>
  </si>
  <si>
    <t>rozměr/cm</t>
  </si>
  <si>
    <t xml:space="preserve">Quadro </t>
  </si>
  <si>
    <t>60x45x9</t>
  </si>
  <si>
    <t>QUA60</t>
  </si>
  <si>
    <t>akrylátové, bílé</t>
  </si>
  <si>
    <t>80x45x9</t>
  </si>
  <si>
    <t>Quadro Plus L/P</t>
  </si>
  <si>
    <t>QUA90L/P</t>
  </si>
  <si>
    <t>s odkládací ploškou</t>
  </si>
  <si>
    <t>3.2. Sprchové panely</t>
  </si>
  <si>
    <t>1. VANY A DOPLŇKY K VANÁM</t>
  </si>
  <si>
    <t>1.1. Vany</t>
  </si>
  <si>
    <t>2.1. Sifony do umyvadel</t>
  </si>
  <si>
    <t>170x90x42</t>
  </si>
  <si>
    <t>DES170 L/P</t>
  </si>
  <si>
    <t>Celeste</t>
  </si>
  <si>
    <t>180x85x50</t>
  </si>
  <si>
    <t>bílá, klasická - oboustranná pro 2 os</t>
  </si>
  <si>
    <t xml:space="preserve">CEL180 </t>
  </si>
  <si>
    <t>Santia</t>
  </si>
  <si>
    <t>150x75x42</t>
  </si>
  <si>
    <t>SAN150</t>
  </si>
  <si>
    <t>Classico</t>
  </si>
  <si>
    <t>Alisia</t>
  </si>
  <si>
    <t>170x75x42</t>
  </si>
  <si>
    <t>ALI170</t>
  </si>
  <si>
    <t>6xmaxi, 8xmikro, 2xmini trysky
2x vzduchový regulátor</t>
  </si>
  <si>
    <t>Výpusť chrom - včetně sifonu 475 mm</t>
  </si>
  <si>
    <t>Výpusť chrom - včetně sifonu 700 mm</t>
  </si>
  <si>
    <t>Collo</t>
  </si>
  <si>
    <t>165x90x44</t>
  </si>
  <si>
    <t>COL165</t>
  </si>
  <si>
    <t>90x90x4</t>
  </si>
  <si>
    <t>Anima</t>
  </si>
  <si>
    <t>160x90x43</t>
  </si>
  <si>
    <t>ANI160</t>
  </si>
  <si>
    <t>Podhlavník Collo</t>
  </si>
  <si>
    <t>POUCO B</t>
  </si>
  <si>
    <t>POUCO Z</t>
  </si>
  <si>
    <t xml:space="preserve">   Collo
</t>
  </si>
  <si>
    <t>Mini Klasik</t>
  </si>
  <si>
    <t>125x76x39</t>
  </si>
  <si>
    <t>MKL125</t>
  </si>
  <si>
    <t>Vana do byt.jader</t>
  </si>
  <si>
    <t>125x76x16</t>
  </si>
  <si>
    <t>WDBJ125</t>
  </si>
  <si>
    <t>4xmaxi, 8xmikro, 
2xvzduchový regulátor</t>
  </si>
  <si>
    <t xml:space="preserve">1.2. Madla </t>
  </si>
  <si>
    <t>Centro</t>
  </si>
  <si>
    <t>CEN170</t>
  </si>
  <si>
    <t>Alisia Klasik</t>
  </si>
  <si>
    <t>170x75x43</t>
  </si>
  <si>
    <t xml:space="preserve">Samonosný rám </t>
  </si>
  <si>
    <t>SR</t>
  </si>
  <si>
    <t>Nautico, Desío, Ellisse, Letizia</t>
  </si>
  <si>
    <t>Nožky k vaně</t>
  </si>
  <si>
    <t>NOZ</t>
  </si>
  <si>
    <t xml:space="preserve">   sada nožek k vaně</t>
  </si>
  <si>
    <t>1.3. Podhlavníky</t>
  </si>
  <si>
    <t>1.4. Samonosné rámy k vanám</t>
  </si>
  <si>
    <t>1.5. Vanové výpusti</t>
  </si>
  <si>
    <t>2. SRPCHOVÉ KOUTY</t>
  </si>
  <si>
    <t>2.1. Sprchové vaničky</t>
  </si>
  <si>
    <t>MPCOL B</t>
  </si>
  <si>
    <t>Madlo plastové
Collo</t>
  </si>
  <si>
    <t>MPCOL Z</t>
  </si>
  <si>
    <t>Romanza, Flamengo, Alisia</t>
  </si>
  <si>
    <t>Romanza, Nautico, Classicco, Alisia, Santia</t>
  </si>
  <si>
    <t>Romanza, Flamengo, Alisia,
Nautico, Letizia</t>
  </si>
  <si>
    <t>3.HYDROMASÁŽNÍ SYSTÉMY</t>
  </si>
  <si>
    <t>Carina</t>
  </si>
  <si>
    <t>CAR170</t>
  </si>
  <si>
    <t>Alita</t>
  </si>
  <si>
    <t>ALIT170</t>
  </si>
  <si>
    <t>170x75x39</t>
  </si>
  <si>
    <t>Gamma</t>
  </si>
  <si>
    <t>GAM100</t>
  </si>
  <si>
    <t>100x75x34</t>
  </si>
  <si>
    <t xml:space="preserve">   akrylátová, hluboká</t>
  </si>
  <si>
    <t>Platnost od 1.10.2021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</si>
</sst>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</numFmts>
  <fonts count="5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ahoma"/>
      <family val="2"/>
    </font>
    <font>
      <b/>
      <sz val="28"/>
      <name val="Tahoma"/>
      <family val="2"/>
    </font>
    <font>
      <b/>
      <sz val="18"/>
      <name val="Tahoma"/>
      <family val="2"/>
    </font>
    <font>
      <b/>
      <sz val="12"/>
      <name val="Tahoma"/>
      <family val="2"/>
    </font>
    <font>
      <b/>
      <sz val="20"/>
      <name val="Tahoma"/>
      <family val="2"/>
    </font>
    <font>
      <sz val="12"/>
      <name val="Tahoma"/>
      <family val="2"/>
    </font>
    <font>
      <b/>
      <sz val="12"/>
      <name val="Arial"/>
      <family val="2"/>
    </font>
    <font>
      <sz val="12"/>
      <name val="Arial"/>
      <family val="2"/>
    </font>
    <font>
      <sz val="11"/>
      <name val="Tahoma"/>
      <family val="2"/>
    </font>
    <font>
      <b/>
      <sz val="10"/>
      <name val="Tahoma"/>
      <family val="2"/>
    </font>
    <font>
      <b/>
      <sz val="16"/>
      <name val="Tahoma"/>
      <family val="2"/>
    </font>
    <font>
      <b/>
      <sz val="9"/>
      <name val="Tahoma"/>
      <family val="2"/>
    </font>
    <font>
      <sz val="18"/>
      <name val="Arial"/>
      <family val="2"/>
    </font>
    <font>
      <sz val="9"/>
      <name val="Tahoma"/>
      <family val="2"/>
    </font>
    <font>
      <sz val="9"/>
      <name val="Arial"/>
      <family val="2"/>
    </font>
    <font>
      <b/>
      <sz val="9"/>
      <name val="Arial"/>
      <family val="2"/>
    </font>
    <font>
      <b/>
      <sz val="11"/>
      <name val="Tahoma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2" fillId="20" borderId="0" applyNumberFormat="0" applyBorder="0" applyAlignment="0" applyProtection="0"/>
    <xf numFmtId="0" fontId="4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0" fillId="24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5" borderId="8" applyNumberFormat="0" applyAlignment="0" applyProtection="0"/>
    <xf numFmtId="0" fontId="53" fillId="26" borderId="8" applyNumberFormat="0" applyAlignment="0" applyProtection="0"/>
    <xf numFmtId="0" fontId="54" fillId="26" borderId="9" applyNumberFormat="0" applyAlignment="0" applyProtection="0"/>
    <xf numFmtId="0" fontId="55" fillId="0" borderId="0" applyNumberFormat="0" applyFill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40" fillId="32" borderId="0" applyNumberFormat="0" applyBorder="0" applyAlignment="0" applyProtection="0"/>
  </cellStyleXfs>
  <cellXfs count="289">
    <xf numFmtId="0" fontId="0" fillId="0" borderId="0" xfId="0" applyAlignment="1">
      <alignment/>
    </xf>
    <xf numFmtId="0" fontId="0" fillId="0" borderId="0" xfId="0" applyFill="1" applyAlignment="1">
      <alignment/>
    </xf>
    <xf numFmtId="0" fontId="10" fillId="0" borderId="0" xfId="0" applyFont="1" applyAlignment="1">
      <alignment/>
    </xf>
    <xf numFmtId="0" fontId="16" fillId="33" borderId="10" xfId="0" applyFont="1" applyFill="1" applyBorder="1" applyAlignment="1">
      <alignment/>
    </xf>
    <xf numFmtId="3" fontId="16" fillId="33" borderId="11" xfId="0" applyNumberFormat="1" applyFont="1" applyFill="1" applyBorder="1" applyAlignment="1">
      <alignment horizontal="center"/>
    </xf>
    <xf numFmtId="3" fontId="16" fillId="0" borderId="11" xfId="0" applyNumberFormat="1" applyFont="1" applyFill="1" applyBorder="1" applyAlignment="1">
      <alignment horizontal="center"/>
    </xf>
    <xf numFmtId="3" fontId="16" fillId="0" borderId="12" xfId="0" applyNumberFormat="1" applyFont="1" applyFill="1" applyBorder="1" applyAlignment="1">
      <alignment horizontal="center"/>
    </xf>
    <xf numFmtId="0" fontId="16" fillId="0" borderId="12" xfId="0" applyFont="1" applyFill="1" applyBorder="1" applyAlignment="1">
      <alignment/>
    </xf>
    <xf numFmtId="0" fontId="16" fillId="0" borderId="13" xfId="0" applyFont="1" applyFill="1" applyBorder="1" applyAlignment="1">
      <alignment/>
    </xf>
    <xf numFmtId="3" fontId="16" fillId="0" borderId="13" xfId="0" applyNumberFormat="1" applyFont="1" applyFill="1" applyBorder="1" applyAlignment="1">
      <alignment horizontal="center"/>
    </xf>
    <xf numFmtId="0" fontId="14" fillId="34" borderId="14" xfId="0" applyFont="1" applyFill="1" applyBorder="1" applyAlignment="1">
      <alignment horizontal="left" indent="1"/>
    </xf>
    <xf numFmtId="3" fontId="14" fillId="34" borderId="14" xfId="0" applyNumberFormat="1" applyFont="1" applyFill="1" applyBorder="1" applyAlignment="1">
      <alignment horizontal="center"/>
    </xf>
    <xf numFmtId="0" fontId="14" fillId="34" borderId="15" xfId="0" applyFont="1" applyFill="1" applyBorder="1" applyAlignment="1">
      <alignment horizontal="left" indent="1"/>
    </xf>
    <xf numFmtId="0" fontId="0" fillId="0" borderId="16" xfId="0" applyBorder="1" applyAlignment="1">
      <alignment horizontal="left" indent="1"/>
    </xf>
    <xf numFmtId="0" fontId="14" fillId="34" borderId="17" xfId="0" applyFont="1" applyFill="1" applyBorder="1" applyAlignment="1">
      <alignment horizontal="left" indent="1"/>
    </xf>
    <xf numFmtId="0" fontId="16" fillId="33" borderId="18" xfId="0" applyFont="1" applyFill="1" applyBorder="1" applyAlignment="1">
      <alignment/>
    </xf>
    <xf numFmtId="0" fontId="16" fillId="0" borderId="0" xfId="0" applyFont="1" applyFill="1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16" fillId="0" borderId="0" xfId="0" applyFont="1" applyFill="1" applyBorder="1" applyAlignment="1">
      <alignment/>
    </xf>
    <xf numFmtId="3" fontId="16" fillId="0" borderId="0" xfId="0" applyNumberFormat="1" applyFont="1" applyFill="1" applyBorder="1" applyAlignment="1">
      <alignment horizontal="center"/>
    </xf>
    <xf numFmtId="0" fontId="14" fillId="0" borderId="19" xfId="0" applyFont="1" applyFill="1" applyBorder="1" applyAlignment="1">
      <alignment horizontal="left" indent="1"/>
    </xf>
    <xf numFmtId="0" fontId="14" fillId="0" borderId="20" xfId="0" applyFont="1" applyFill="1" applyBorder="1" applyAlignment="1">
      <alignment horizontal="left" indent="1"/>
    </xf>
    <xf numFmtId="3" fontId="16" fillId="33" borderId="13" xfId="0" applyNumberFormat="1" applyFont="1" applyFill="1" applyBorder="1" applyAlignment="1">
      <alignment horizontal="center"/>
    </xf>
    <xf numFmtId="0" fontId="16" fillId="33" borderId="11" xfId="0" applyFont="1" applyFill="1" applyBorder="1" applyAlignment="1">
      <alignment horizontal="left"/>
    </xf>
    <xf numFmtId="3" fontId="16" fillId="0" borderId="13" xfId="0" applyNumberFormat="1" applyFont="1" applyFill="1" applyBorder="1" applyAlignment="1">
      <alignment horizontal="left"/>
    </xf>
    <xf numFmtId="0" fontId="0" fillId="0" borderId="21" xfId="0" applyBorder="1" applyAlignment="1">
      <alignment horizontal="center"/>
    </xf>
    <xf numFmtId="0" fontId="16" fillId="33" borderId="0" xfId="0" applyFont="1" applyFill="1" applyBorder="1" applyAlignment="1">
      <alignment horizontal="left" indent="1"/>
    </xf>
    <xf numFmtId="0" fontId="14" fillId="34" borderId="22" xfId="0" applyFont="1" applyFill="1" applyBorder="1" applyAlignment="1">
      <alignment horizontal="left" indent="1"/>
    </xf>
    <xf numFmtId="3" fontId="14" fillId="34" borderId="22" xfId="0" applyNumberFormat="1" applyFont="1" applyFill="1" applyBorder="1" applyAlignment="1">
      <alignment horizontal="center"/>
    </xf>
    <xf numFmtId="0" fontId="16" fillId="33" borderId="23" xfId="0" applyFont="1" applyFill="1" applyBorder="1" applyAlignment="1">
      <alignment horizontal="left" indent="1"/>
    </xf>
    <xf numFmtId="0" fontId="16" fillId="33" borderId="24" xfId="0" applyFont="1" applyFill="1" applyBorder="1" applyAlignment="1">
      <alignment horizontal="left" indent="1"/>
    </xf>
    <xf numFmtId="0" fontId="16" fillId="33" borderId="12" xfId="0" applyFont="1" applyFill="1" applyBorder="1" applyAlignment="1">
      <alignment horizontal="left"/>
    </xf>
    <xf numFmtId="3" fontId="16" fillId="0" borderId="0" xfId="0" applyNumberFormat="1" applyFont="1" applyFill="1" applyBorder="1" applyAlignment="1">
      <alignment horizontal="left"/>
    </xf>
    <xf numFmtId="0" fontId="0" fillId="0" borderId="0" xfId="0" applyBorder="1" applyAlignment="1">
      <alignment horizontal="left" wrapText="1" indent="1"/>
    </xf>
    <xf numFmtId="0" fontId="7" fillId="0" borderId="0" xfId="0" applyFont="1" applyFill="1" applyBorder="1" applyAlignment="1">
      <alignment horizontal="left" indent="1"/>
    </xf>
    <xf numFmtId="0" fontId="19" fillId="33" borderId="25" xfId="0" applyFont="1" applyFill="1" applyBorder="1" applyAlignment="1">
      <alignment horizontal="left" vertical="center" wrapText="1" indent="1"/>
    </xf>
    <xf numFmtId="0" fontId="16" fillId="33" borderId="11" xfId="0" applyFont="1" applyFill="1" applyBorder="1" applyAlignment="1">
      <alignment horizontal="left" vertical="center" indent="1"/>
    </xf>
    <xf numFmtId="0" fontId="16" fillId="33" borderId="10" xfId="0" applyFont="1" applyFill="1" applyBorder="1" applyAlignment="1">
      <alignment vertical="center"/>
    </xf>
    <xf numFmtId="3" fontId="16" fillId="33" borderId="11" xfId="0" applyNumberFormat="1" applyFont="1" applyFill="1" applyBorder="1" applyAlignment="1">
      <alignment horizontal="center" vertical="center"/>
    </xf>
    <xf numFmtId="0" fontId="18" fillId="0" borderId="26" xfId="0" applyFont="1" applyBorder="1" applyAlignment="1">
      <alignment horizontal="left" vertical="center" indent="1"/>
    </xf>
    <xf numFmtId="3" fontId="16" fillId="0" borderId="22" xfId="0" applyNumberFormat="1" applyFont="1" applyFill="1" applyBorder="1" applyAlignment="1">
      <alignment horizontal="center" vertical="center"/>
    </xf>
    <xf numFmtId="0" fontId="16" fillId="0" borderId="27" xfId="0" applyFont="1" applyFill="1" applyBorder="1" applyAlignment="1">
      <alignment horizontal="left" vertical="center" indent="1"/>
    </xf>
    <xf numFmtId="0" fontId="16" fillId="33" borderId="11" xfId="0" applyFont="1" applyFill="1" applyBorder="1" applyAlignment="1">
      <alignment vertical="center"/>
    </xf>
    <xf numFmtId="0" fontId="16" fillId="0" borderId="28" xfId="0" applyFont="1" applyFill="1" applyBorder="1" applyAlignment="1">
      <alignment horizontal="left" vertical="center" indent="1"/>
    </xf>
    <xf numFmtId="0" fontId="16" fillId="33" borderId="12" xfId="0" applyFont="1" applyFill="1" applyBorder="1" applyAlignment="1">
      <alignment vertical="center"/>
    </xf>
    <xf numFmtId="0" fontId="16" fillId="0" borderId="11" xfId="0" applyFont="1" applyFill="1" applyBorder="1" applyAlignment="1">
      <alignment horizontal="left" vertical="center" indent="1"/>
    </xf>
    <xf numFmtId="3" fontId="16" fillId="0" borderId="11" xfId="0" applyNumberFormat="1" applyFont="1" applyFill="1" applyBorder="1" applyAlignment="1">
      <alignment horizontal="center" vertical="center"/>
    </xf>
    <xf numFmtId="0" fontId="16" fillId="33" borderId="22" xfId="0" applyFont="1" applyFill="1" applyBorder="1" applyAlignment="1">
      <alignment vertical="center"/>
    </xf>
    <xf numFmtId="0" fontId="16" fillId="0" borderId="29" xfId="0" applyFont="1" applyFill="1" applyBorder="1" applyAlignment="1">
      <alignment horizontal="left" vertical="center" indent="1"/>
    </xf>
    <xf numFmtId="0" fontId="16" fillId="33" borderId="13" xfId="0" applyFont="1" applyFill="1" applyBorder="1" applyAlignment="1">
      <alignment vertical="center"/>
    </xf>
    <xf numFmtId="3" fontId="16" fillId="0" borderId="13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3" fontId="3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0" fontId="3" fillId="33" borderId="0" xfId="0" applyFont="1" applyFill="1" applyAlignment="1">
      <alignment vertical="center"/>
    </xf>
    <xf numFmtId="14" fontId="3" fillId="33" borderId="0" xfId="0" applyNumberFormat="1" applyFont="1" applyFill="1" applyAlignment="1">
      <alignment horizontal="left" vertical="center"/>
    </xf>
    <xf numFmtId="0" fontId="3" fillId="33" borderId="0" xfId="0" applyFont="1" applyFill="1" applyAlignment="1">
      <alignment horizontal="right" vertical="center"/>
    </xf>
    <xf numFmtId="0" fontId="14" fillId="34" borderId="17" xfId="0" applyFont="1" applyFill="1" applyBorder="1" applyAlignment="1">
      <alignment horizontal="left" vertical="center" indent="1"/>
    </xf>
    <xf numFmtId="0" fontId="14" fillId="34" borderId="14" xfId="0" applyFont="1" applyFill="1" applyBorder="1" applyAlignment="1">
      <alignment horizontal="left" vertical="center" indent="1"/>
    </xf>
    <xf numFmtId="0" fontId="14" fillId="34" borderId="15" xfId="0" applyFont="1" applyFill="1" applyBorder="1" applyAlignment="1">
      <alignment horizontal="left" vertical="center" indent="1"/>
    </xf>
    <xf numFmtId="3" fontId="14" fillId="34" borderId="14" xfId="0" applyNumberFormat="1" applyFont="1" applyFill="1" applyBorder="1" applyAlignment="1">
      <alignment horizontal="center" vertical="center"/>
    </xf>
    <xf numFmtId="3" fontId="16" fillId="33" borderId="11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9" fillId="33" borderId="25" xfId="0" applyFont="1" applyFill="1" applyBorder="1" applyAlignment="1">
      <alignment horizontal="left" vertical="center" indent="1"/>
    </xf>
    <xf numFmtId="0" fontId="16" fillId="33" borderId="10" xfId="0" applyFont="1" applyFill="1" applyBorder="1" applyAlignment="1">
      <alignment horizontal="left" vertical="center" indent="1"/>
    </xf>
    <xf numFmtId="0" fontId="10" fillId="0" borderId="0" xfId="0" applyFont="1" applyAlignment="1">
      <alignment vertical="center"/>
    </xf>
    <xf numFmtId="0" fontId="19" fillId="33" borderId="19" xfId="0" applyFont="1" applyFill="1" applyBorder="1" applyAlignment="1">
      <alignment horizontal="left" vertical="center" indent="1"/>
    </xf>
    <xf numFmtId="0" fontId="16" fillId="33" borderId="13" xfId="0" applyFont="1" applyFill="1" applyBorder="1" applyAlignment="1">
      <alignment horizontal="left" vertical="center" indent="1"/>
    </xf>
    <xf numFmtId="0" fontId="16" fillId="33" borderId="18" xfId="0" applyFont="1" applyFill="1" applyBorder="1" applyAlignment="1">
      <alignment vertical="center"/>
    </xf>
    <xf numFmtId="3" fontId="16" fillId="33" borderId="13" xfId="0" applyNumberFormat="1" applyFont="1" applyFill="1" applyBorder="1" applyAlignment="1">
      <alignment horizontal="center" vertical="center"/>
    </xf>
    <xf numFmtId="0" fontId="11" fillId="33" borderId="0" xfId="0" applyFont="1" applyFill="1" applyBorder="1" applyAlignment="1">
      <alignment horizontal="left" vertical="center" indent="1"/>
    </xf>
    <xf numFmtId="0" fontId="14" fillId="34" borderId="30" xfId="0" applyFont="1" applyFill="1" applyBorder="1" applyAlignment="1">
      <alignment horizontal="left" vertical="center" indent="1"/>
    </xf>
    <xf numFmtId="0" fontId="0" fillId="33" borderId="0" xfId="0" applyFill="1" applyAlignment="1">
      <alignment vertical="center"/>
    </xf>
    <xf numFmtId="3" fontId="16" fillId="33" borderId="13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16" fillId="0" borderId="31" xfId="0" applyFont="1" applyFill="1" applyBorder="1" applyAlignment="1">
      <alignment horizontal="left" vertical="center" indent="1"/>
    </xf>
    <xf numFmtId="3" fontId="16" fillId="33" borderId="32" xfId="0" applyNumberFormat="1" applyFont="1" applyFill="1" applyBorder="1" applyAlignment="1">
      <alignment horizontal="center" vertical="center"/>
    </xf>
    <xf numFmtId="0" fontId="16" fillId="33" borderId="33" xfId="0" applyFont="1" applyFill="1" applyBorder="1" applyAlignment="1">
      <alignment vertical="center"/>
    </xf>
    <xf numFmtId="0" fontId="12" fillId="33" borderId="34" xfId="0" applyFont="1" applyFill="1" applyBorder="1" applyAlignment="1">
      <alignment horizontal="left" vertical="center" wrapText="1"/>
    </xf>
    <xf numFmtId="0" fontId="12" fillId="33" borderId="25" xfId="0" applyFont="1" applyFill="1" applyBorder="1" applyAlignment="1">
      <alignment horizontal="left" vertical="center" wrapText="1"/>
    </xf>
    <xf numFmtId="0" fontId="12" fillId="33" borderId="19" xfId="0" applyFont="1" applyFill="1" applyBorder="1" applyAlignment="1">
      <alignment horizontal="left" vertical="center" wrapText="1"/>
    </xf>
    <xf numFmtId="0" fontId="21" fillId="34" borderId="13" xfId="0" applyFont="1" applyFill="1" applyBorder="1" applyAlignment="1">
      <alignment horizontal="center" vertical="center"/>
    </xf>
    <xf numFmtId="0" fontId="21" fillId="34" borderId="35" xfId="0" applyFont="1" applyFill="1" applyBorder="1" applyAlignment="1">
      <alignment horizontal="center" vertical="center"/>
    </xf>
    <xf numFmtId="0" fontId="12" fillId="33" borderId="34" xfId="0" applyFont="1" applyFill="1" applyBorder="1" applyAlignment="1">
      <alignment horizontal="left" vertical="center" wrapText="1" indent="1"/>
    </xf>
    <xf numFmtId="3" fontId="0" fillId="33" borderId="22" xfId="0" applyNumberFormat="1" applyFill="1" applyBorder="1" applyAlignment="1">
      <alignment horizontal="center" vertical="center"/>
    </xf>
    <xf numFmtId="3" fontId="0" fillId="33" borderId="36" xfId="0" applyNumberFormat="1" applyFill="1" applyBorder="1" applyAlignment="1">
      <alignment horizontal="center" vertical="center"/>
    </xf>
    <xf numFmtId="0" fontId="12" fillId="33" borderId="25" xfId="0" applyFont="1" applyFill="1" applyBorder="1" applyAlignment="1">
      <alignment horizontal="left" vertical="center" wrapText="1" indent="1"/>
    </xf>
    <xf numFmtId="3" fontId="0" fillId="33" borderId="11" xfId="0" applyNumberFormat="1" applyFill="1" applyBorder="1" applyAlignment="1">
      <alignment horizontal="center" vertical="center"/>
    </xf>
    <xf numFmtId="3" fontId="0" fillId="33" borderId="37" xfId="0" applyNumberFormat="1" applyFill="1" applyBorder="1" applyAlignment="1">
      <alignment horizontal="center" vertical="center"/>
    </xf>
    <xf numFmtId="0" fontId="12" fillId="33" borderId="19" xfId="0" applyFont="1" applyFill="1" applyBorder="1" applyAlignment="1">
      <alignment horizontal="left" vertical="center" wrapText="1" indent="1"/>
    </xf>
    <xf numFmtId="3" fontId="0" fillId="33" borderId="13" xfId="0" applyNumberFormat="1" applyFill="1" applyBorder="1" applyAlignment="1">
      <alignment horizontal="center" vertical="center"/>
    </xf>
    <xf numFmtId="3" fontId="0" fillId="33" borderId="35" xfId="0" applyNumberFormat="1" applyFill="1" applyBorder="1" applyAlignment="1">
      <alignment horizontal="center" vertical="center"/>
    </xf>
    <xf numFmtId="0" fontId="14" fillId="33" borderId="0" xfId="0" applyFont="1" applyFill="1" applyBorder="1" applyAlignment="1">
      <alignment horizontal="left" vertical="center" wrapText="1" indent="1"/>
    </xf>
    <xf numFmtId="0" fontId="6" fillId="33" borderId="0" xfId="0" applyFont="1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0" xfId="0" applyFill="1" applyAlignment="1">
      <alignment vertical="center" wrapText="1"/>
    </xf>
    <xf numFmtId="0" fontId="0" fillId="33" borderId="0" xfId="0" applyFill="1" applyAlignment="1">
      <alignment horizontal="right" vertical="center"/>
    </xf>
    <xf numFmtId="0" fontId="16" fillId="33" borderId="38" xfId="0" applyFont="1" applyFill="1" applyBorder="1" applyAlignment="1">
      <alignment horizontal="left" vertical="center" indent="1"/>
    </xf>
    <xf numFmtId="0" fontId="16" fillId="33" borderId="27" xfId="0" applyFont="1" applyFill="1" applyBorder="1" applyAlignment="1">
      <alignment horizontal="left" vertical="center" indent="1"/>
    </xf>
    <xf numFmtId="0" fontId="19" fillId="33" borderId="20" xfId="0" applyFont="1" applyFill="1" applyBorder="1" applyAlignment="1">
      <alignment horizontal="left" vertical="center" indent="1"/>
    </xf>
    <xf numFmtId="0" fontId="16" fillId="33" borderId="12" xfId="0" applyFont="1" applyFill="1" applyBorder="1" applyAlignment="1">
      <alignment horizontal="left" vertical="center" indent="1"/>
    </xf>
    <xf numFmtId="3" fontId="16" fillId="33" borderId="12" xfId="0" applyNumberFormat="1" applyFont="1" applyFill="1" applyBorder="1" applyAlignment="1">
      <alignment horizontal="center" vertical="center"/>
    </xf>
    <xf numFmtId="3" fontId="16" fillId="33" borderId="12" xfId="0" applyNumberFormat="1" applyFont="1" applyFill="1" applyBorder="1" applyAlignment="1">
      <alignment horizontal="center" vertical="center"/>
    </xf>
    <xf numFmtId="0" fontId="16" fillId="33" borderId="39" xfId="0" applyFont="1" applyFill="1" applyBorder="1" applyAlignment="1">
      <alignment horizontal="left" vertical="center" indent="1"/>
    </xf>
    <xf numFmtId="0" fontId="16" fillId="33" borderId="40" xfId="0" applyFont="1" applyFill="1" applyBorder="1" applyAlignment="1">
      <alignment horizontal="left" vertical="center" indent="1"/>
    </xf>
    <xf numFmtId="0" fontId="10" fillId="0" borderId="0" xfId="0" applyFont="1" applyBorder="1" applyAlignment="1">
      <alignment vertical="center"/>
    </xf>
    <xf numFmtId="0" fontId="14" fillId="0" borderId="0" xfId="0" applyFont="1" applyFill="1" applyBorder="1" applyAlignment="1">
      <alignment horizontal="left" indent="1"/>
    </xf>
    <xf numFmtId="0" fontId="0" fillId="0" borderId="41" xfId="0" applyBorder="1" applyAlignment="1">
      <alignment/>
    </xf>
    <xf numFmtId="0" fontId="17" fillId="0" borderId="16" xfId="0" applyFont="1" applyBorder="1" applyAlignment="1">
      <alignment horizontal="center"/>
    </xf>
    <xf numFmtId="0" fontId="14" fillId="35" borderId="42" xfId="0" applyFont="1" applyFill="1" applyBorder="1" applyAlignment="1">
      <alignment horizontal="left" indent="1"/>
    </xf>
    <xf numFmtId="0" fontId="16" fillId="35" borderId="10" xfId="0" applyFont="1" applyFill="1" applyBorder="1" applyAlignment="1">
      <alignment horizontal="center"/>
    </xf>
    <xf numFmtId="0" fontId="16" fillId="35" borderId="43" xfId="0" applyFont="1" applyFill="1" applyBorder="1" applyAlignment="1">
      <alignment/>
    </xf>
    <xf numFmtId="3" fontId="16" fillId="35" borderId="43" xfId="0" applyNumberFormat="1" applyFont="1" applyFill="1" applyBorder="1" applyAlignment="1">
      <alignment horizontal="center"/>
    </xf>
    <xf numFmtId="0" fontId="0" fillId="35" borderId="10" xfId="0" applyFont="1" applyFill="1" applyBorder="1" applyAlignment="1">
      <alignment horizontal="left"/>
    </xf>
    <xf numFmtId="0" fontId="0" fillId="0" borderId="18" xfId="0" applyFont="1" applyFill="1" applyBorder="1" applyAlignment="1">
      <alignment vertical="center"/>
    </xf>
    <xf numFmtId="0" fontId="0" fillId="0" borderId="44" xfId="0" applyFill="1" applyBorder="1" applyAlignment="1">
      <alignment vertical="center"/>
    </xf>
    <xf numFmtId="0" fontId="16" fillId="33" borderId="45" xfId="0" applyFont="1" applyFill="1" applyBorder="1" applyAlignment="1">
      <alignment horizontal="left" vertical="center" indent="1"/>
    </xf>
    <xf numFmtId="0" fontId="16" fillId="33" borderId="29" xfId="0" applyFont="1" applyFill="1" applyBorder="1" applyAlignment="1">
      <alignment horizontal="left" vertical="center" indent="1"/>
    </xf>
    <xf numFmtId="0" fontId="16" fillId="33" borderId="18" xfId="0" applyFont="1" applyFill="1" applyBorder="1" applyAlignment="1">
      <alignment horizontal="left" vertical="center"/>
    </xf>
    <xf numFmtId="0" fontId="16" fillId="33" borderId="44" xfId="0" applyFont="1" applyFill="1" applyBorder="1" applyAlignment="1">
      <alignment horizontal="left" vertical="center"/>
    </xf>
    <xf numFmtId="0" fontId="16" fillId="0" borderId="25" xfId="0" applyFont="1" applyFill="1" applyBorder="1" applyAlignment="1">
      <alignment horizontal="left" vertical="center" wrapText="1" indent="1"/>
    </xf>
    <xf numFmtId="0" fontId="16" fillId="0" borderId="25" xfId="0" applyFont="1" applyFill="1" applyBorder="1" applyAlignment="1">
      <alignment horizontal="left" vertical="center" indent="1"/>
    </xf>
    <xf numFmtId="3" fontId="16" fillId="0" borderId="11" xfId="0" applyNumberFormat="1" applyFont="1" applyFill="1" applyBorder="1" applyAlignment="1">
      <alignment horizontal="center" vertical="center"/>
    </xf>
    <xf numFmtId="0" fontId="16" fillId="0" borderId="11" xfId="0" applyFont="1" applyFill="1" applyBorder="1" applyAlignment="1">
      <alignment horizontal="left" vertical="center" indent="1"/>
    </xf>
    <xf numFmtId="0" fontId="0" fillId="0" borderId="37" xfId="0" applyBorder="1" applyAlignment="1">
      <alignment horizontal="left" vertical="center" indent="1"/>
    </xf>
    <xf numFmtId="0" fontId="0" fillId="0" borderId="11" xfId="0" applyBorder="1" applyAlignment="1">
      <alignment horizontal="left" vertical="center" indent="1"/>
    </xf>
    <xf numFmtId="0" fontId="14" fillId="34" borderId="46" xfId="0" applyFont="1" applyFill="1" applyBorder="1" applyAlignment="1">
      <alignment horizontal="left" vertical="center" indent="1"/>
    </xf>
    <xf numFmtId="0" fontId="14" fillId="34" borderId="47" xfId="0" applyFont="1" applyFill="1" applyBorder="1" applyAlignment="1">
      <alignment horizontal="left" vertical="center" indent="1"/>
    </xf>
    <xf numFmtId="0" fontId="14" fillId="34" borderId="15" xfId="0" applyFont="1" applyFill="1" applyBorder="1" applyAlignment="1">
      <alignment horizontal="left" vertical="center" indent="1"/>
    </xf>
    <xf numFmtId="0" fontId="14" fillId="34" borderId="48" xfId="0" applyFont="1" applyFill="1" applyBorder="1" applyAlignment="1">
      <alignment horizontal="left" vertical="center" indent="1"/>
    </xf>
    <xf numFmtId="0" fontId="0" fillId="0" borderId="10" xfId="0" applyFont="1" applyFill="1" applyBorder="1" applyAlignment="1">
      <alignment vertical="center" wrapText="1"/>
    </xf>
    <xf numFmtId="0" fontId="0" fillId="0" borderId="26" xfId="0" applyFill="1" applyBorder="1" applyAlignment="1">
      <alignment vertical="center" wrapText="1"/>
    </xf>
    <xf numFmtId="0" fontId="4" fillId="33" borderId="0" xfId="0" applyFont="1" applyFill="1" applyAlignment="1">
      <alignment horizontal="left" vertical="center"/>
    </xf>
    <xf numFmtId="0" fontId="5" fillId="33" borderId="49" xfId="0" applyFont="1" applyFill="1" applyBorder="1" applyAlignment="1">
      <alignment horizontal="left" vertical="center" wrapText="1"/>
    </xf>
    <xf numFmtId="0" fontId="8" fillId="33" borderId="0" xfId="0" applyFont="1" applyFill="1" applyBorder="1" applyAlignment="1">
      <alignment horizontal="right" vertical="center"/>
    </xf>
    <xf numFmtId="0" fontId="16" fillId="0" borderId="20" xfId="0" applyFont="1" applyFill="1" applyBorder="1" applyAlignment="1">
      <alignment horizontal="left" vertical="center" indent="1"/>
    </xf>
    <xf numFmtId="3" fontId="16" fillId="0" borderId="12" xfId="0" applyNumberFormat="1" applyFont="1" applyFill="1" applyBorder="1" applyAlignment="1">
      <alignment horizontal="center" vertical="center"/>
    </xf>
    <xf numFmtId="3" fontId="16" fillId="0" borderId="43" xfId="0" applyNumberFormat="1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17" fillId="0" borderId="48" xfId="0" applyFont="1" applyBorder="1" applyAlignment="1">
      <alignment horizontal="left" vertical="center" indent="1"/>
    </xf>
    <xf numFmtId="0" fontId="16" fillId="33" borderId="11" xfId="0" applyFont="1" applyFill="1" applyBorder="1" applyAlignment="1">
      <alignment horizontal="left" vertical="center" indent="1"/>
    </xf>
    <xf numFmtId="0" fontId="16" fillId="33" borderId="37" xfId="0" applyFont="1" applyFill="1" applyBorder="1" applyAlignment="1">
      <alignment horizontal="left" vertical="center" indent="1"/>
    </xf>
    <xf numFmtId="0" fontId="14" fillId="34" borderId="17" xfId="0" applyFont="1" applyFill="1" applyBorder="1" applyAlignment="1">
      <alignment horizontal="left" vertical="center" indent="1"/>
    </xf>
    <xf numFmtId="0" fontId="14" fillId="34" borderId="14" xfId="0" applyFont="1" applyFill="1" applyBorder="1" applyAlignment="1">
      <alignment horizontal="left" vertical="center" indent="1"/>
    </xf>
    <xf numFmtId="0" fontId="16" fillId="0" borderId="34" xfId="0" applyFont="1" applyFill="1" applyBorder="1" applyAlignment="1">
      <alignment horizontal="left" vertical="center" indent="1"/>
    </xf>
    <xf numFmtId="0" fontId="16" fillId="0" borderId="19" xfId="0" applyFont="1" applyFill="1" applyBorder="1" applyAlignment="1">
      <alignment horizontal="left" vertical="center" indent="1"/>
    </xf>
    <xf numFmtId="3" fontId="16" fillId="0" borderId="32" xfId="0" applyNumberFormat="1" applyFont="1" applyFill="1" applyBorder="1" applyAlignment="1">
      <alignment horizontal="center" vertical="center"/>
    </xf>
    <xf numFmtId="3" fontId="16" fillId="0" borderId="22" xfId="0" applyNumberFormat="1" applyFont="1" applyFill="1" applyBorder="1" applyAlignment="1">
      <alignment horizontal="center" vertical="center"/>
    </xf>
    <xf numFmtId="0" fontId="5" fillId="33" borderId="49" xfId="0" applyFont="1" applyFill="1" applyBorder="1" applyAlignment="1">
      <alignment horizontal="left" vertical="center"/>
    </xf>
    <xf numFmtId="0" fontId="16" fillId="0" borderId="39" xfId="0" applyFont="1" applyFill="1" applyBorder="1" applyAlignment="1">
      <alignment horizontal="left" vertical="center" wrapText="1" indent="1"/>
    </xf>
    <xf numFmtId="0" fontId="16" fillId="0" borderId="40" xfId="0" applyFont="1" applyFill="1" applyBorder="1" applyAlignment="1">
      <alignment horizontal="left" vertical="center" indent="1"/>
    </xf>
    <xf numFmtId="0" fontId="0" fillId="0" borderId="50" xfId="0" applyBorder="1" applyAlignment="1">
      <alignment horizontal="left" vertical="center" indent="1"/>
    </xf>
    <xf numFmtId="0" fontId="0" fillId="0" borderId="51" xfId="0" applyBorder="1" applyAlignment="1">
      <alignment horizontal="left" vertical="center" indent="1"/>
    </xf>
    <xf numFmtId="0" fontId="7" fillId="33" borderId="0" xfId="0" applyFont="1" applyFill="1" applyBorder="1" applyAlignment="1">
      <alignment horizontal="left" vertical="center"/>
    </xf>
    <xf numFmtId="0" fontId="0" fillId="33" borderId="0" xfId="0" applyFill="1" applyBorder="1" applyAlignment="1">
      <alignment horizontal="left" vertical="center"/>
    </xf>
    <xf numFmtId="0" fontId="16" fillId="0" borderId="38" xfId="0" applyFont="1" applyFill="1" applyBorder="1" applyAlignment="1">
      <alignment horizontal="left" vertical="center" indent="1"/>
    </xf>
    <xf numFmtId="0" fontId="16" fillId="0" borderId="27" xfId="0" applyFont="1" applyFill="1" applyBorder="1" applyAlignment="1">
      <alignment horizontal="left" vertical="center" indent="1"/>
    </xf>
    <xf numFmtId="0" fontId="16" fillId="0" borderId="22" xfId="0" applyFont="1" applyFill="1" applyBorder="1" applyAlignment="1">
      <alignment horizontal="left" vertical="center" indent="1"/>
    </xf>
    <xf numFmtId="0" fontId="0" fillId="0" borderId="25" xfId="0" applyBorder="1" applyAlignment="1">
      <alignment vertical="center"/>
    </xf>
    <xf numFmtId="0" fontId="16" fillId="33" borderId="11" xfId="0" applyFont="1" applyFill="1" applyBorder="1" applyAlignment="1">
      <alignment horizontal="left" vertical="center" wrapText="1" indent="1"/>
    </xf>
    <xf numFmtId="0" fontId="18" fillId="0" borderId="37" xfId="0" applyFont="1" applyBorder="1" applyAlignment="1">
      <alignment horizontal="left" vertical="center" indent="1"/>
    </xf>
    <xf numFmtId="0" fontId="16" fillId="33" borderId="10" xfId="0" applyFont="1" applyFill="1" applyBorder="1" applyAlignment="1">
      <alignment horizontal="left" vertical="center" indent="1"/>
    </xf>
    <xf numFmtId="0" fontId="18" fillId="0" borderId="26" xfId="0" applyFont="1" applyBorder="1" applyAlignment="1">
      <alignment horizontal="left" vertical="center" indent="1"/>
    </xf>
    <xf numFmtId="0" fontId="0" fillId="0" borderId="40" xfId="0" applyBorder="1" applyAlignment="1">
      <alignment horizontal="left" vertical="center" wrapText="1" indent="1"/>
    </xf>
    <xf numFmtId="0" fontId="0" fillId="0" borderId="50" xfId="0" applyBorder="1" applyAlignment="1">
      <alignment horizontal="left" vertical="center" wrapText="1" indent="1"/>
    </xf>
    <xf numFmtId="0" fontId="0" fillId="0" borderId="51" xfId="0" applyBorder="1" applyAlignment="1">
      <alignment horizontal="left" vertical="center" wrapText="1" indent="1"/>
    </xf>
    <xf numFmtId="0" fontId="17" fillId="0" borderId="52" xfId="0" applyFont="1" applyBorder="1" applyAlignment="1">
      <alignment horizontal="left" vertical="center" indent="1"/>
    </xf>
    <xf numFmtId="0" fontId="0" fillId="0" borderId="36" xfId="0" applyBorder="1" applyAlignment="1">
      <alignment horizontal="left" vertical="center" indent="1"/>
    </xf>
    <xf numFmtId="0" fontId="16" fillId="0" borderId="53" xfId="0" applyFont="1" applyFill="1" applyBorder="1" applyAlignment="1">
      <alignment horizontal="left" vertical="center" wrapText="1"/>
    </xf>
    <xf numFmtId="0" fontId="16" fillId="0" borderId="16" xfId="0" applyFont="1" applyFill="1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0" fillId="0" borderId="54" xfId="0" applyBorder="1" applyAlignment="1">
      <alignment horizontal="left" vertical="center"/>
    </xf>
    <xf numFmtId="0" fontId="16" fillId="33" borderId="39" xfId="0" applyFont="1" applyFill="1" applyBorder="1" applyAlignment="1">
      <alignment horizontal="left" vertical="center" indent="1"/>
    </xf>
    <xf numFmtId="0" fontId="16" fillId="33" borderId="40" xfId="0" applyFont="1" applyFill="1" applyBorder="1" applyAlignment="1">
      <alignment horizontal="left" vertical="center" indent="1"/>
    </xf>
    <xf numFmtId="0" fontId="5" fillId="33" borderId="55" xfId="0" applyFont="1" applyFill="1" applyBorder="1" applyAlignment="1">
      <alignment horizontal="left" vertical="center"/>
    </xf>
    <xf numFmtId="0" fontId="15" fillId="33" borderId="55" xfId="0" applyFont="1" applyFill="1" applyBorder="1" applyAlignment="1">
      <alignment horizontal="left" vertical="center"/>
    </xf>
    <xf numFmtId="0" fontId="15" fillId="0" borderId="55" xfId="0" applyFont="1" applyBorder="1" applyAlignment="1">
      <alignment horizontal="left" vertical="center"/>
    </xf>
    <xf numFmtId="0" fontId="19" fillId="33" borderId="20" xfId="0" applyFont="1" applyFill="1" applyBorder="1" applyAlignment="1">
      <alignment horizontal="left" vertical="center" wrapText="1" indent="1"/>
    </xf>
    <xf numFmtId="0" fontId="20" fillId="0" borderId="34" xfId="0" applyFont="1" applyBorder="1" applyAlignment="1">
      <alignment horizontal="left" vertical="center" indent="1"/>
    </xf>
    <xf numFmtId="0" fontId="16" fillId="33" borderId="39" xfId="0" applyFont="1" applyFill="1" applyBorder="1" applyAlignment="1">
      <alignment horizontal="left" vertical="center" wrapText="1" indent="1"/>
    </xf>
    <xf numFmtId="0" fontId="0" fillId="0" borderId="40" xfId="0" applyBorder="1" applyAlignment="1">
      <alignment horizontal="left" vertical="center" indent="1"/>
    </xf>
    <xf numFmtId="0" fontId="16" fillId="0" borderId="39" xfId="0" applyFont="1" applyFill="1" applyBorder="1" applyAlignment="1">
      <alignment horizontal="left" vertical="center" indent="1"/>
    </xf>
    <xf numFmtId="0" fontId="0" fillId="0" borderId="53" xfId="0" applyBorder="1" applyAlignment="1">
      <alignment horizontal="left" vertical="center" indent="1"/>
    </xf>
    <xf numFmtId="0" fontId="0" fillId="0" borderId="16" xfId="0" applyBorder="1" applyAlignment="1">
      <alignment horizontal="left" vertical="center" indent="1"/>
    </xf>
    <xf numFmtId="0" fontId="14" fillId="34" borderId="30" xfId="0" applyFont="1" applyFill="1" applyBorder="1" applyAlignment="1">
      <alignment horizontal="left" indent="1"/>
    </xf>
    <xf numFmtId="0" fontId="17" fillId="0" borderId="48" xfId="0" applyFont="1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6" xfId="0" applyBorder="1" applyAlignment="1">
      <alignment horizontal="left" indent="1"/>
    </xf>
    <xf numFmtId="0" fontId="0" fillId="0" borderId="55" xfId="0" applyBorder="1" applyAlignment="1">
      <alignment horizontal="left" indent="1"/>
    </xf>
    <xf numFmtId="0" fontId="0" fillId="0" borderId="54" xfId="0" applyBorder="1" applyAlignment="1">
      <alignment horizontal="left" indent="1"/>
    </xf>
    <xf numFmtId="0" fontId="0" fillId="0" borderId="12" xfId="0" applyBorder="1" applyAlignment="1">
      <alignment horizontal="left" indent="1"/>
    </xf>
    <xf numFmtId="0" fontId="0" fillId="0" borderId="56" xfId="0" applyBorder="1" applyAlignment="1">
      <alignment horizontal="left" indent="1"/>
    </xf>
    <xf numFmtId="0" fontId="16" fillId="0" borderId="39" xfId="0" applyFont="1" applyFill="1" applyBorder="1" applyAlignment="1">
      <alignment horizontal="left" indent="1"/>
    </xf>
    <xf numFmtId="0" fontId="0" fillId="0" borderId="28" xfId="0" applyBorder="1" applyAlignment="1">
      <alignment horizontal="left" indent="1"/>
    </xf>
    <xf numFmtId="0" fontId="5" fillId="33" borderId="55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0" fillId="0" borderId="32" xfId="0" applyBorder="1" applyAlignment="1">
      <alignment vertical="center"/>
    </xf>
    <xf numFmtId="0" fontId="0" fillId="0" borderId="57" xfId="0" applyBorder="1" applyAlignment="1">
      <alignment vertical="center"/>
    </xf>
    <xf numFmtId="0" fontId="0" fillId="0" borderId="13" xfId="0" applyBorder="1" applyAlignment="1">
      <alignment horizontal="left" wrapText="1" indent="1"/>
    </xf>
    <xf numFmtId="0" fontId="0" fillId="0" borderId="35" xfId="0" applyBorder="1" applyAlignment="1">
      <alignment horizontal="left" indent="1"/>
    </xf>
    <xf numFmtId="0" fontId="0" fillId="0" borderId="13" xfId="0" applyBorder="1" applyAlignment="1">
      <alignment/>
    </xf>
    <xf numFmtId="0" fontId="0" fillId="0" borderId="35" xfId="0" applyBorder="1" applyAlignment="1">
      <alignment/>
    </xf>
    <xf numFmtId="0" fontId="0" fillId="0" borderId="13" xfId="0" applyBorder="1" applyAlignment="1">
      <alignment horizontal="left" indent="1"/>
    </xf>
    <xf numFmtId="0" fontId="14" fillId="34" borderId="17" xfId="0" applyFont="1" applyFill="1" applyBorder="1" applyAlignment="1">
      <alignment horizontal="left" indent="1"/>
    </xf>
    <xf numFmtId="0" fontId="14" fillId="34" borderId="14" xfId="0" applyFont="1" applyFill="1" applyBorder="1" applyAlignment="1">
      <alignment horizontal="left" indent="1"/>
    </xf>
    <xf numFmtId="0" fontId="18" fillId="34" borderId="14" xfId="0" applyFont="1" applyFill="1" applyBorder="1" applyAlignment="1">
      <alignment horizontal="left" indent="1"/>
    </xf>
    <xf numFmtId="0" fontId="16" fillId="0" borderId="33" xfId="0" applyFont="1" applyFill="1" applyBorder="1" applyAlignment="1">
      <alignment horizontal="left" indent="1"/>
    </xf>
    <xf numFmtId="0" fontId="0" fillId="0" borderId="58" xfId="0" applyBorder="1" applyAlignment="1">
      <alignment horizontal="left" indent="1"/>
    </xf>
    <xf numFmtId="0" fontId="5" fillId="0" borderId="55" xfId="0" applyFont="1" applyFill="1" applyBorder="1" applyAlignment="1">
      <alignment horizontal="left" wrapText="1"/>
    </xf>
    <xf numFmtId="0" fontId="14" fillId="34" borderId="15" xfId="0" applyFont="1" applyFill="1" applyBorder="1" applyAlignment="1">
      <alignment horizontal="center"/>
    </xf>
    <xf numFmtId="0" fontId="14" fillId="34" borderId="47" xfId="0" applyFont="1" applyFill="1" applyBorder="1" applyAlignment="1">
      <alignment horizontal="center"/>
    </xf>
    <xf numFmtId="0" fontId="16" fillId="0" borderId="12" xfId="0" applyFont="1" applyFill="1" applyBorder="1" applyAlignment="1">
      <alignment horizontal="left" indent="1"/>
    </xf>
    <xf numFmtId="0" fontId="16" fillId="0" borderId="10" xfId="0" applyFont="1" applyFill="1" applyBorder="1" applyAlignment="1">
      <alignment horizontal="left" indent="1"/>
    </xf>
    <xf numFmtId="0" fontId="0" fillId="0" borderId="27" xfId="0" applyBorder="1" applyAlignment="1">
      <alignment horizontal="left" indent="1"/>
    </xf>
    <xf numFmtId="0" fontId="16" fillId="33" borderId="38" xfId="0" applyFont="1" applyFill="1" applyBorder="1" applyAlignment="1">
      <alignment horizontal="left" indent="1"/>
    </xf>
    <xf numFmtId="0" fontId="16" fillId="33" borderId="59" xfId="0" applyFont="1" applyFill="1" applyBorder="1" applyAlignment="1">
      <alignment horizontal="left" indent="1"/>
    </xf>
    <xf numFmtId="0" fontId="16" fillId="33" borderId="45" xfId="0" applyFont="1" applyFill="1" applyBorder="1" applyAlignment="1">
      <alignment horizontal="left" indent="1"/>
    </xf>
    <xf numFmtId="0" fontId="16" fillId="33" borderId="60" xfId="0" applyFont="1" applyFill="1" applyBorder="1" applyAlignment="1">
      <alignment horizontal="left" indent="1"/>
    </xf>
    <xf numFmtId="0" fontId="5" fillId="33" borderId="0" xfId="0" applyFont="1" applyFill="1" applyBorder="1" applyAlignment="1">
      <alignment horizontal="left" vertical="center"/>
    </xf>
    <xf numFmtId="0" fontId="14" fillId="34" borderId="14" xfId="0" applyFont="1" applyFill="1" applyBorder="1" applyAlignment="1">
      <alignment horizontal="center"/>
    </xf>
    <xf numFmtId="0" fontId="0" fillId="0" borderId="14" xfId="0" applyBorder="1" applyAlignment="1">
      <alignment/>
    </xf>
    <xf numFmtId="0" fontId="17" fillId="0" borderId="52" xfId="0" applyFont="1" applyBorder="1" applyAlignment="1">
      <alignment horizontal="left" indent="1"/>
    </xf>
    <xf numFmtId="0" fontId="14" fillId="34" borderId="15" xfId="0" applyFont="1" applyFill="1" applyBorder="1" applyAlignment="1">
      <alignment horizontal="left" indent="1"/>
    </xf>
    <xf numFmtId="0" fontId="14" fillId="34" borderId="48" xfId="0" applyFont="1" applyFill="1" applyBorder="1" applyAlignment="1">
      <alignment horizontal="left" indent="1"/>
    </xf>
    <xf numFmtId="0" fontId="16" fillId="0" borderId="27" xfId="0" applyFont="1" applyFill="1" applyBorder="1" applyAlignment="1">
      <alignment horizontal="left" indent="1"/>
    </xf>
    <xf numFmtId="0" fontId="0" fillId="0" borderId="10" xfId="0" applyBorder="1" applyAlignment="1">
      <alignment horizontal="left" indent="1"/>
    </xf>
    <xf numFmtId="0" fontId="0" fillId="0" borderId="26" xfId="0" applyBorder="1" applyAlignment="1">
      <alignment horizontal="left" indent="1"/>
    </xf>
    <xf numFmtId="0" fontId="16" fillId="33" borderId="45" xfId="0" applyFont="1" applyFill="1" applyBorder="1" applyAlignment="1">
      <alignment horizontal="left" vertical="center" wrapText="1" indent="1"/>
    </xf>
    <xf numFmtId="0" fontId="17" fillId="0" borderId="29" xfId="0" applyFont="1" applyBorder="1" applyAlignment="1">
      <alignment horizontal="left" vertical="center" indent="1"/>
    </xf>
    <xf numFmtId="0" fontId="0" fillId="0" borderId="13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47" xfId="0" applyBorder="1" applyAlignment="1">
      <alignment horizontal="left" vertical="center" indent="1"/>
    </xf>
    <xf numFmtId="0" fontId="14" fillId="34" borderId="34" xfId="0" applyFont="1" applyFill="1" applyBorder="1" applyAlignment="1">
      <alignment horizontal="left" indent="1"/>
    </xf>
    <xf numFmtId="0" fontId="14" fillId="34" borderId="22" xfId="0" applyFont="1" applyFill="1" applyBorder="1" applyAlignment="1">
      <alignment horizontal="left" indent="1"/>
    </xf>
    <xf numFmtId="0" fontId="18" fillId="34" borderId="22" xfId="0" applyFont="1" applyFill="1" applyBorder="1" applyAlignment="1">
      <alignment horizontal="left" indent="1"/>
    </xf>
    <xf numFmtId="0" fontId="13" fillId="34" borderId="17" xfId="0" applyFont="1" applyFill="1" applyBorder="1" applyAlignment="1">
      <alignment horizontal="left" vertical="center" wrapText="1"/>
    </xf>
    <xf numFmtId="0" fontId="13" fillId="34" borderId="19" xfId="0" applyFont="1" applyFill="1" applyBorder="1" applyAlignment="1">
      <alignment horizontal="left" vertical="center" wrapText="1"/>
    </xf>
    <xf numFmtId="0" fontId="21" fillId="34" borderId="14" xfId="0" applyFont="1" applyFill="1" applyBorder="1" applyAlignment="1">
      <alignment horizontal="left" vertical="center"/>
    </xf>
    <xf numFmtId="0" fontId="21" fillId="0" borderId="14" xfId="0" applyFont="1" applyBorder="1" applyAlignment="1">
      <alignment horizontal="left" vertical="center"/>
    </xf>
    <xf numFmtId="0" fontId="21" fillId="34" borderId="13" xfId="0" applyFont="1" applyFill="1" applyBorder="1" applyAlignment="1">
      <alignment horizontal="left" vertical="center"/>
    </xf>
    <xf numFmtId="0" fontId="21" fillId="0" borderId="13" xfId="0" applyFont="1" applyBorder="1" applyAlignment="1">
      <alignment horizontal="left" vertical="center"/>
    </xf>
    <xf numFmtId="0" fontId="21" fillId="34" borderId="14" xfId="0" applyFont="1" applyFill="1" applyBorder="1" applyAlignment="1">
      <alignment horizontal="center" vertical="center"/>
    </xf>
    <xf numFmtId="0" fontId="21" fillId="34" borderId="52" xfId="0" applyFont="1" applyFill="1" applyBorder="1" applyAlignment="1">
      <alignment horizontal="center" vertical="center"/>
    </xf>
    <xf numFmtId="0" fontId="21" fillId="34" borderId="13" xfId="0" applyFont="1" applyFill="1" applyBorder="1" applyAlignment="1">
      <alignment horizontal="center" vertical="center"/>
    </xf>
    <xf numFmtId="0" fontId="14" fillId="34" borderId="30" xfId="0" applyFont="1" applyFill="1" applyBorder="1" applyAlignment="1">
      <alignment horizontal="left" vertical="center" indent="1"/>
    </xf>
    <xf numFmtId="0" fontId="16" fillId="33" borderId="23" xfId="0" applyFont="1" applyFill="1" applyBorder="1" applyAlignment="1">
      <alignment horizontal="left" vertical="center" wrapText="1" indent="1"/>
    </xf>
    <xf numFmtId="0" fontId="17" fillId="0" borderId="28" xfId="0" applyFont="1" applyBorder="1" applyAlignment="1">
      <alignment horizontal="left" vertical="center" indent="1"/>
    </xf>
    <xf numFmtId="0" fontId="0" fillId="0" borderId="11" xfId="0" applyBorder="1" applyAlignment="1">
      <alignment vertical="center"/>
    </xf>
    <xf numFmtId="0" fontId="0" fillId="0" borderId="37" xfId="0" applyBorder="1" applyAlignment="1">
      <alignment vertical="center"/>
    </xf>
    <xf numFmtId="0" fontId="7" fillId="33" borderId="0" xfId="0" applyFont="1" applyFill="1" applyAlignment="1">
      <alignment horizontal="left" vertical="center"/>
    </xf>
    <xf numFmtId="0" fontId="7" fillId="33" borderId="55" xfId="0" applyFont="1" applyFill="1" applyBorder="1" applyAlignment="1">
      <alignment horizontal="left" vertical="center"/>
    </xf>
    <xf numFmtId="0" fontId="13" fillId="0" borderId="61" xfId="0" applyFont="1" applyFill="1" applyBorder="1" applyAlignment="1">
      <alignment horizontal="left" vertical="center"/>
    </xf>
    <xf numFmtId="0" fontId="0" fillId="0" borderId="62" xfId="0" applyBorder="1" applyAlignment="1">
      <alignment horizontal="left" vertical="center"/>
    </xf>
    <xf numFmtId="0" fontId="0" fillId="0" borderId="63" xfId="0" applyBorder="1" applyAlignment="1">
      <alignment horizontal="left" vertical="center"/>
    </xf>
    <xf numFmtId="0" fontId="0" fillId="33" borderId="22" xfId="0" applyFill="1" applyBorder="1" applyAlignment="1">
      <alignment horizontal="left" vertical="center" wrapText="1"/>
    </xf>
    <xf numFmtId="3" fontId="0" fillId="33" borderId="50" xfId="0" applyNumberFormat="1" applyFill="1" applyBorder="1" applyAlignment="1">
      <alignment horizontal="center" vertical="center"/>
    </xf>
    <xf numFmtId="3" fontId="0" fillId="33" borderId="31" xfId="0" applyNumberFormat="1" applyFill="1" applyBorder="1" applyAlignment="1">
      <alignment horizontal="center" vertical="center"/>
    </xf>
    <xf numFmtId="0" fontId="0" fillId="33" borderId="11" xfId="0" applyFill="1" applyBorder="1" applyAlignment="1">
      <alignment horizontal="left" vertical="center" wrapText="1"/>
    </xf>
    <xf numFmtId="3" fontId="0" fillId="33" borderId="11" xfId="0" applyNumberFormat="1" applyFill="1" applyBorder="1" applyAlignment="1">
      <alignment horizontal="center" vertical="center"/>
    </xf>
    <xf numFmtId="0" fontId="0" fillId="33" borderId="13" xfId="0" applyFill="1" applyBorder="1" applyAlignment="1">
      <alignment horizontal="left" vertical="center"/>
    </xf>
    <xf numFmtId="3" fontId="0" fillId="33" borderId="13" xfId="0" applyNumberFormat="1" applyFill="1" applyBorder="1" applyAlignment="1">
      <alignment horizontal="center" vertical="center"/>
    </xf>
    <xf numFmtId="0" fontId="13" fillId="0" borderId="61" xfId="0" applyFont="1" applyFill="1" applyBorder="1" applyAlignment="1">
      <alignment vertical="center"/>
    </xf>
    <xf numFmtId="0" fontId="0" fillId="0" borderId="62" xfId="0" applyBorder="1" applyAlignment="1">
      <alignment vertical="center"/>
    </xf>
    <xf numFmtId="0" fontId="0" fillId="0" borderId="63" xfId="0" applyBorder="1" applyAlignment="1">
      <alignment vertical="center"/>
    </xf>
    <xf numFmtId="0" fontId="21" fillId="0" borderId="14" xfId="0" applyFont="1" applyBorder="1" applyAlignment="1">
      <alignment vertical="center"/>
    </xf>
    <xf numFmtId="0" fontId="21" fillId="0" borderId="13" xfId="0" applyFont="1" applyBorder="1" applyAlignment="1">
      <alignment vertical="center"/>
    </xf>
    <xf numFmtId="0" fontId="0" fillId="33" borderId="22" xfId="0" applyFill="1" applyBorder="1" applyAlignment="1">
      <alignment vertical="center" wrapText="1"/>
    </xf>
    <xf numFmtId="3" fontId="0" fillId="33" borderId="22" xfId="0" applyNumberFormat="1" applyFill="1" applyBorder="1" applyAlignment="1">
      <alignment horizontal="center" vertical="center"/>
    </xf>
    <xf numFmtId="0" fontId="0" fillId="33" borderId="11" xfId="0" applyFill="1" applyBorder="1" applyAlignment="1">
      <alignment vertical="center" wrapText="1"/>
    </xf>
    <xf numFmtId="0" fontId="0" fillId="33" borderId="13" xfId="0" applyFill="1" applyBorder="1" applyAlignment="1">
      <alignment vertical="center"/>
    </xf>
    <xf numFmtId="0" fontId="21" fillId="34" borderId="18" xfId="0" applyFont="1" applyFill="1" applyBorder="1" applyAlignment="1">
      <alignment horizontal="center" vertical="center"/>
    </xf>
    <xf numFmtId="0" fontId="21" fillId="34" borderId="29" xfId="0" applyFont="1" applyFill="1" applyBorder="1" applyAlignment="1">
      <alignment horizontal="center" vertical="center"/>
    </xf>
    <xf numFmtId="0" fontId="16" fillId="0" borderId="38" xfId="0" applyFont="1" applyFill="1" applyBorder="1" applyAlignment="1">
      <alignment horizontal="left" indent="1"/>
    </xf>
    <xf numFmtId="0" fontId="0" fillId="0" borderId="59" xfId="0" applyBorder="1" applyAlignment="1">
      <alignment horizontal="left" indent="1"/>
    </xf>
    <xf numFmtId="0" fontId="16" fillId="0" borderId="24" xfId="0" applyFont="1" applyFill="1" applyBorder="1" applyAlignment="1">
      <alignment horizontal="left" wrapText="1" indent="1"/>
    </xf>
    <xf numFmtId="0" fontId="0" fillId="0" borderId="40" xfId="0" applyBorder="1" applyAlignment="1">
      <alignment horizontal="left" indent="1"/>
    </xf>
    <xf numFmtId="0" fontId="14" fillId="34" borderId="46" xfId="0" applyFont="1" applyFill="1" applyBorder="1" applyAlignment="1">
      <alignment horizontal="left" indent="1"/>
    </xf>
    <xf numFmtId="0" fontId="0" fillId="0" borderId="47" xfId="0" applyBorder="1" applyAlignment="1">
      <alignment horizontal="left" indent="1"/>
    </xf>
    <xf numFmtId="0" fontId="0" fillId="33" borderId="0" xfId="0" applyFill="1" applyAlignment="1">
      <alignment vertical="center" wrapText="1"/>
    </xf>
    <xf numFmtId="0" fontId="0" fillId="0" borderId="0" xfId="0" applyAlignment="1">
      <alignment vertical="center"/>
    </xf>
    <xf numFmtId="0" fontId="16" fillId="33" borderId="64" xfId="0" applyFont="1" applyFill="1" applyBorder="1" applyAlignment="1">
      <alignment horizontal="left" vertical="center" wrapText="1" indent="1"/>
    </xf>
    <xf numFmtId="0" fontId="17" fillId="0" borderId="58" xfId="0" applyFont="1" applyBorder="1" applyAlignment="1">
      <alignment horizontal="left" vertical="center" indent="1"/>
    </xf>
    <xf numFmtId="0" fontId="16" fillId="33" borderId="23" xfId="0" applyFont="1" applyFill="1" applyBorder="1" applyAlignment="1">
      <alignment horizontal="left" wrapText="1" indent="1"/>
    </xf>
    <xf numFmtId="0" fontId="17" fillId="0" borderId="28" xfId="0" applyFont="1" applyBorder="1" applyAlignment="1">
      <alignment horizontal="left" indent="1"/>
    </xf>
    <xf numFmtId="0" fontId="0" fillId="0" borderId="11" xfId="0" applyBorder="1" applyAlignment="1">
      <alignment/>
    </xf>
    <xf numFmtId="0" fontId="0" fillId="0" borderId="37" xfId="0" applyBorder="1" applyAlignment="1">
      <alignment/>
    </xf>
    <xf numFmtId="0" fontId="16" fillId="33" borderId="45" xfId="0" applyFont="1" applyFill="1" applyBorder="1" applyAlignment="1">
      <alignment horizontal="left" wrapText="1" indent="1"/>
    </xf>
    <xf numFmtId="0" fontId="17" fillId="0" borderId="29" xfId="0" applyFont="1" applyBorder="1" applyAlignment="1">
      <alignment horizontal="left" inden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76200</xdr:colOff>
      <xdr:row>1</xdr:row>
      <xdr:rowOff>9525</xdr:rowOff>
    </xdr:from>
    <xdr:to>
      <xdr:col>6</xdr:col>
      <xdr:colOff>771525</xdr:colOff>
      <xdr:row>1</xdr:row>
      <xdr:rowOff>542925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52975" y="47625"/>
          <a:ext cx="1724025" cy="5334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37"/>
  <sheetViews>
    <sheetView tabSelected="1" zoomScaleSheetLayoutView="100" zoomScalePageLayoutView="0" workbookViewId="0" topLeftCell="A19">
      <selection activeCell="E51" sqref="E51"/>
    </sheetView>
  </sheetViews>
  <sheetFormatPr defaultColWidth="8.8515625" defaultRowHeight="12.75"/>
  <cols>
    <col min="1" max="1" width="22.140625" style="53" bestFit="1" customWidth="1"/>
    <col min="2" max="2" width="14.00390625" style="53" customWidth="1"/>
    <col min="3" max="3" width="10.28125" style="53" customWidth="1"/>
    <col min="4" max="4" width="12.28125" style="53" customWidth="1"/>
    <col min="5" max="5" width="11.421875" style="53" customWidth="1"/>
    <col min="6" max="6" width="15.421875" style="53" customWidth="1"/>
    <col min="7" max="7" width="13.421875" style="53" customWidth="1"/>
    <col min="8" max="16384" width="8.8515625" style="53" customWidth="1"/>
  </cols>
  <sheetData>
    <row r="1" spans="1:7" ht="3" customHeight="1">
      <c r="A1" s="51"/>
      <c r="B1" s="51"/>
      <c r="C1" s="51"/>
      <c r="D1" s="52"/>
      <c r="E1" s="52"/>
      <c r="F1" s="51"/>
      <c r="G1" s="51"/>
    </row>
    <row r="2" spans="1:7" ht="52.5" customHeight="1">
      <c r="A2" s="132" t="s">
        <v>11</v>
      </c>
      <c r="B2" s="132"/>
      <c r="C2" s="132"/>
      <c r="D2" s="132"/>
      <c r="E2" s="132"/>
      <c r="F2" s="132"/>
      <c r="G2" s="132"/>
    </row>
    <row r="3" spans="1:7" ht="12" customHeight="1">
      <c r="A3" s="55" t="s">
        <v>189</v>
      </c>
      <c r="B3" s="54"/>
      <c r="C3" s="54"/>
      <c r="D3" s="56"/>
      <c r="E3" s="55"/>
      <c r="F3" s="54"/>
      <c r="G3" s="56" t="s">
        <v>1</v>
      </c>
    </row>
    <row r="4" spans="1:7" ht="35.25" customHeight="1">
      <c r="A4" s="154" t="s">
        <v>120</v>
      </c>
      <c r="B4" s="154"/>
      <c r="C4" s="154"/>
      <c r="D4" s="155"/>
      <c r="E4" s="155"/>
      <c r="F4" s="139"/>
      <c r="G4" s="139"/>
    </row>
    <row r="5" spans="1:7" ht="27" customHeight="1" thickBot="1">
      <c r="A5" s="175" t="s">
        <v>121</v>
      </c>
      <c r="B5" s="175"/>
      <c r="C5" s="175"/>
      <c r="D5" s="176"/>
      <c r="E5" s="176"/>
      <c r="F5" s="177"/>
      <c r="G5" s="177"/>
    </row>
    <row r="6" spans="1:7" ht="12.75">
      <c r="A6" s="57" t="s">
        <v>42</v>
      </c>
      <c r="B6" s="58"/>
      <c r="C6" s="59" t="s">
        <v>54</v>
      </c>
      <c r="D6" s="60" t="s">
        <v>3</v>
      </c>
      <c r="E6" s="60" t="s">
        <v>4</v>
      </c>
      <c r="F6" s="128" t="s">
        <v>12</v>
      </c>
      <c r="G6" s="140"/>
    </row>
    <row r="7" spans="1:7" s="62" customFormat="1" ht="15.75">
      <c r="A7" s="178" t="s">
        <v>7</v>
      </c>
      <c r="B7" s="36" t="s">
        <v>43</v>
      </c>
      <c r="C7" s="37" t="s">
        <v>58</v>
      </c>
      <c r="D7" s="61">
        <v>7809.91</v>
      </c>
      <c r="E7" s="61">
        <f>D7*1.21</f>
        <v>9449.9911</v>
      </c>
      <c r="F7" s="180" t="s">
        <v>55</v>
      </c>
      <c r="G7" s="181"/>
    </row>
    <row r="8" spans="1:7" s="62" customFormat="1" ht="15.75">
      <c r="A8" s="179"/>
      <c r="B8" s="36" t="s">
        <v>44</v>
      </c>
      <c r="C8" s="37" t="s">
        <v>59</v>
      </c>
      <c r="D8" s="61">
        <v>8057.85</v>
      </c>
      <c r="E8" s="61">
        <f aca="true" t="shared" si="0" ref="E8:E29">D8*1.21</f>
        <v>9749.9985</v>
      </c>
      <c r="F8" s="152"/>
      <c r="G8" s="153"/>
    </row>
    <row r="9" spans="1:7" s="65" customFormat="1" ht="15">
      <c r="A9" s="63" t="s">
        <v>5</v>
      </c>
      <c r="B9" s="36" t="s">
        <v>44</v>
      </c>
      <c r="C9" s="37" t="s">
        <v>60</v>
      </c>
      <c r="D9" s="38">
        <v>8917.35</v>
      </c>
      <c r="E9" s="61">
        <f t="shared" si="0"/>
        <v>10789.9935</v>
      </c>
      <c r="F9" s="162" t="s">
        <v>56</v>
      </c>
      <c r="G9" s="163"/>
    </row>
    <row r="10" spans="1:7" s="65" customFormat="1" ht="15">
      <c r="A10" s="63" t="s">
        <v>132</v>
      </c>
      <c r="B10" s="36" t="s">
        <v>47</v>
      </c>
      <c r="C10" s="37" t="s">
        <v>61</v>
      </c>
      <c r="D10" s="38">
        <v>7049.58</v>
      </c>
      <c r="E10" s="61">
        <f t="shared" si="0"/>
        <v>8529.9918</v>
      </c>
      <c r="F10" s="162" t="s">
        <v>57</v>
      </c>
      <c r="G10" s="163"/>
    </row>
    <row r="11" spans="1:7" s="65" customFormat="1" ht="15">
      <c r="A11" s="63" t="s">
        <v>132</v>
      </c>
      <c r="B11" s="36" t="s">
        <v>48</v>
      </c>
      <c r="C11" s="37" t="s">
        <v>62</v>
      </c>
      <c r="D11" s="38">
        <v>7148.76</v>
      </c>
      <c r="E11" s="61">
        <f t="shared" si="0"/>
        <v>8649.9996</v>
      </c>
      <c r="F11" s="162" t="s">
        <v>57</v>
      </c>
      <c r="G11" s="163"/>
    </row>
    <row r="12" spans="1:7" s="65" customFormat="1" ht="15">
      <c r="A12" s="63" t="s">
        <v>129</v>
      </c>
      <c r="B12" s="36" t="s">
        <v>130</v>
      </c>
      <c r="C12" s="37" t="s">
        <v>131</v>
      </c>
      <c r="D12" s="38">
        <v>6446.28</v>
      </c>
      <c r="E12" s="61">
        <f t="shared" si="0"/>
        <v>7799.998799999999</v>
      </c>
      <c r="F12" s="64" t="s">
        <v>57</v>
      </c>
      <c r="G12" s="39"/>
    </row>
    <row r="13" spans="1:7" s="65" customFormat="1" ht="15">
      <c r="A13" s="63" t="s">
        <v>125</v>
      </c>
      <c r="B13" s="36" t="s">
        <v>126</v>
      </c>
      <c r="C13" s="37" t="s">
        <v>128</v>
      </c>
      <c r="D13" s="38">
        <v>11561.98</v>
      </c>
      <c r="E13" s="61">
        <f t="shared" si="0"/>
        <v>13989.995799999999</v>
      </c>
      <c r="F13" s="64" t="s">
        <v>127</v>
      </c>
      <c r="G13" s="39"/>
    </row>
    <row r="14" spans="1:7" s="65" customFormat="1" ht="15">
      <c r="A14" s="63" t="s">
        <v>133</v>
      </c>
      <c r="B14" s="36" t="s">
        <v>161</v>
      </c>
      <c r="C14" s="37" t="s">
        <v>135</v>
      </c>
      <c r="D14" s="38">
        <v>9049.58</v>
      </c>
      <c r="E14" s="61">
        <f t="shared" si="0"/>
        <v>10949.9918</v>
      </c>
      <c r="F14" s="64" t="s">
        <v>56</v>
      </c>
      <c r="G14" s="39"/>
    </row>
    <row r="15" spans="1:7" s="65" customFormat="1" ht="15">
      <c r="A15" s="63" t="s">
        <v>160</v>
      </c>
      <c r="B15" s="36" t="s">
        <v>161</v>
      </c>
      <c r="C15" s="37" t="s">
        <v>135</v>
      </c>
      <c r="D15" s="38">
        <v>9049.58</v>
      </c>
      <c r="E15" s="61">
        <f t="shared" si="0"/>
        <v>10949.9918</v>
      </c>
      <c r="F15" s="64" t="s">
        <v>57</v>
      </c>
      <c r="G15" s="39"/>
    </row>
    <row r="16" spans="1:7" s="65" customFormat="1" ht="15">
      <c r="A16" s="63" t="s">
        <v>143</v>
      </c>
      <c r="B16" s="36" t="s">
        <v>144</v>
      </c>
      <c r="C16" s="37" t="s">
        <v>145</v>
      </c>
      <c r="D16" s="38">
        <v>10123.96</v>
      </c>
      <c r="E16" s="61">
        <f t="shared" si="0"/>
        <v>12249.9916</v>
      </c>
      <c r="F16" s="64" t="s">
        <v>57</v>
      </c>
      <c r="G16" s="39"/>
    </row>
    <row r="17" spans="1:7" s="65" customFormat="1" ht="15">
      <c r="A17" s="63" t="s">
        <v>139</v>
      </c>
      <c r="B17" s="36" t="s">
        <v>140</v>
      </c>
      <c r="C17" s="37" t="s">
        <v>141</v>
      </c>
      <c r="D17" s="38">
        <v>9909.09</v>
      </c>
      <c r="E17" s="61">
        <f t="shared" si="0"/>
        <v>11989.9989</v>
      </c>
      <c r="F17" s="64" t="s">
        <v>56</v>
      </c>
      <c r="G17" s="39"/>
    </row>
    <row r="18" spans="1:7" s="65" customFormat="1" ht="15">
      <c r="A18" s="63" t="s">
        <v>46</v>
      </c>
      <c r="B18" s="36" t="s">
        <v>45</v>
      </c>
      <c r="C18" s="37" t="s">
        <v>63</v>
      </c>
      <c r="D18" s="38">
        <v>9578.51</v>
      </c>
      <c r="E18" s="61">
        <f t="shared" si="0"/>
        <v>11589.9971</v>
      </c>
      <c r="F18" s="162" t="s">
        <v>56</v>
      </c>
      <c r="G18" s="163"/>
    </row>
    <row r="19" spans="1:7" s="65" customFormat="1" ht="15">
      <c r="A19" s="63" t="s">
        <v>10</v>
      </c>
      <c r="B19" s="36" t="s">
        <v>123</v>
      </c>
      <c r="C19" s="37" t="s">
        <v>124</v>
      </c>
      <c r="D19" s="38">
        <v>10570.24</v>
      </c>
      <c r="E19" s="61">
        <f t="shared" si="0"/>
        <v>12789.990399999999</v>
      </c>
      <c r="F19" s="64" t="s">
        <v>56</v>
      </c>
      <c r="G19" s="39"/>
    </row>
    <row r="20" spans="1:7" s="65" customFormat="1" ht="15">
      <c r="A20" s="63" t="s">
        <v>10</v>
      </c>
      <c r="B20" s="36" t="s">
        <v>53</v>
      </c>
      <c r="C20" s="37" t="s">
        <v>64</v>
      </c>
      <c r="D20" s="38">
        <v>11396.69</v>
      </c>
      <c r="E20" s="61">
        <f t="shared" si="0"/>
        <v>13789.9949</v>
      </c>
      <c r="F20" s="162" t="s">
        <v>56</v>
      </c>
      <c r="G20" s="163"/>
    </row>
    <row r="21" spans="1:7" s="65" customFormat="1" ht="15">
      <c r="A21" s="63" t="s">
        <v>50</v>
      </c>
      <c r="B21" s="36" t="s">
        <v>49</v>
      </c>
      <c r="C21" s="42" t="s">
        <v>65</v>
      </c>
      <c r="D21" s="38">
        <v>12305.78</v>
      </c>
      <c r="E21" s="61">
        <f t="shared" si="0"/>
        <v>14889.9938</v>
      </c>
      <c r="F21" s="141" t="s">
        <v>68</v>
      </c>
      <c r="G21" s="161"/>
    </row>
    <row r="22" spans="1:7" s="65" customFormat="1" ht="28.5">
      <c r="A22" s="35" t="s">
        <v>90</v>
      </c>
      <c r="B22" s="36" t="s">
        <v>49</v>
      </c>
      <c r="C22" s="42" t="s">
        <v>66</v>
      </c>
      <c r="D22" s="38">
        <v>57899</v>
      </c>
      <c r="E22" s="61">
        <f t="shared" si="0"/>
        <v>70057.79</v>
      </c>
      <c r="F22" s="160" t="s">
        <v>91</v>
      </c>
      <c r="G22" s="161"/>
    </row>
    <row r="23" spans="1:7" s="65" customFormat="1" ht="15">
      <c r="A23" s="63" t="s">
        <v>52</v>
      </c>
      <c r="B23" s="36" t="s">
        <v>51</v>
      </c>
      <c r="C23" s="42" t="s">
        <v>67</v>
      </c>
      <c r="D23" s="38">
        <v>13132.23</v>
      </c>
      <c r="E23" s="61">
        <f t="shared" si="0"/>
        <v>15889.9983</v>
      </c>
      <c r="F23" s="141" t="s">
        <v>69</v>
      </c>
      <c r="G23" s="161"/>
    </row>
    <row r="24" spans="1:7" s="65" customFormat="1" ht="15">
      <c r="A24" s="63" t="s">
        <v>150</v>
      </c>
      <c r="B24" s="36" t="s">
        <v>151</v>
      </c>
      <c r="C24" s="42" t="s">
        <v>152</v>
      </c>
      <c r="D24" s="38">
        <v>5198.34</v>
      </c>
      <c r="E24" s="61">
        <f t="shared" si="0"/>
        <v>6289.9914</v>
      </c>
      <c r="F24" s="141" t="s">
        <v>57</v>
      </c>
      <c r="G24" s="142"/>
    </row>
    <row r="25" spans="1:7" s="65" customFormat="1" ht="15">
      <c r="A25" s="99" t="s">
        <v>180</v>
      </c>
      <c r="B25" s="100" t="s">
        <v>184</v>
      </c>
      <c r="C25" s="44" t="s">
        <v>181</v>
      </c>
      <c r="D25" s="101">
        <v>7148.76</v>
      </c>
      <c r="E25" s="102">
        <f t="shared" si="0"/>
        <v>8649.9996</v>
      </c>
      <c r="F25" s="141" t="s">
        <v>57</v>
      </c>
      <c r="G25" s="142"/>
    </row>
    <row r="26" spans="1:7" s="65" customFormat="1" ht="15">
      <c r="A26" s="99" t="s">
        <v>182</v>
      </c>
      <c r="B26" s="100" t="s">
        <v>48</v>
      </c>
      <c r="C26" s="44" t="s">
        <v>183</v>
      </c>
      <c r="D26" s="101">
        <v>7809.91</v>
      </c>
      <c r="E26" s="102">
        <f t="shared" si="0"/>
        <v>9449.9911</v>
      </c>
      <c r="F26" s="141" t="s">
        <v>57</v>
      </c>
      <c r="G26" s="142"/>
    </row>
    <row r="27" spans="1:7" s="65" customFormat="1" ht="15">
      <c r="A27" s="99" t="s">
        <v>158</v>
      </c>
      <c r="B27" s="100" t="s">
        <v>134</v>
      </c>
      <c r="C27" s="44" t="s">
        <v>159</v>
      </c>
      <c r="D27" s="101">
        <v>8752.06</v>
      </c>
      <c r="E27" s="102">
        <f t="shared" si="0"/>
        <v>10589.9926</v>
      </c>
      <c r="F27" s="103" t="s">
        <v>57</v>
      </c>
      <c r="G27" s="104"/>
    </row>
    <row r="28" spans="1:7" s="65" customFormat="1" ht="15">
      <c r="A28" s="99" t="s">
        <v>153</v>
      </c>
      <c r="B28" s="100" t="s">
        <v>154</v>
      </c>
      <c r="C28" s="44" t="s">
        <v>155</v>
      </c>
      <c r="D28" s="101">
        <v>4867.76</v>
      </c>
      <c r="E28" s="102">
        <f t="shared" si="0"/>
        <v>5889.9896</v>
      </c>
      <c r="F28" s="173" t="s">
        <v>57</v>
      </c>
      <c r="G28" s="174"/>
    </row>
    <row r="29" spans="1:7" s="65" customFormat="1" ht="15.75" thickBot="1">
      <c r="A29" s="66" t="s">
        <v>165</v>
      </c>
      <c r="B29" s="67"/>
      <c r="C29" s="49" t="s">
        <v>166</v>
      </c>
      <c r="D29" s="69">
        <v>550</v>
      </c>
      <c r="E29" s="73">
        <f t="shared" si="0"/>
        <v>665.5</v>
      </c>
      <c r="F29" s="118" t="s">
        <v>167</v>
      </c>
      <c r="G29" s="119"/>
    </row>
    <row r="30" spans="1:9" s="65" customFormat="1" ht="15">
      <c r="A30" s="134"/>
      <c r="B30" s="134"/>
      <c r="C30" s="134"/>
      <c r="D30" s="134"/>
      <c r="E30" s="134"/>
      <c r="F30" s="134"/>
      <c r="G30" s="134"/>
      <c r="H30" s="105"/>
      <c r="I30" s="105"/>
    </row>
    <row r="31" spans="1:9" s="65" customFormat="1" ht="27" customHeight="1" thickBot="1">
      <c r="A31" s="138" t="s">
        <v>157</v>
      </c>
      <c r="B31" s="139"/>
      <c r="C31" s="139"/>
      <c r="D31" s="139"/>
      <c r="E31" s="139"/>
      <c r="F31" s="139"/>
      <c r="G31" s="139"/>
      <c r="H31" s="105"/>
      <c r="I31" s="105"/>
    </row>
    <row r="32" spans="1:7" s="65" customFormat="1" ht="15">
      <c r="A32" s="126" t="s">
        <v>42</v>
      </c>
      <c r="B32" s="127"/>
      <c r="C32" s="71" t="s">
        <v>54</v>
      </c>
      <c r="D32" s="60" t="s">
        <v>3</v>
      </c>
      <c r="E32" s="60" t="s">
        <v>4</v>
      </c>
      <c r="F32" s="128" t="s">
        <v>2</v>
      </c>
      <c r="G32" s="140"/>
    </row>
    <row r="33" spans="1:7" s="65" customFormat="1" ht="15">
      <c r="A33" s="120" t="s">
        <v>81</v>
      </c>
      <c r="B33" s="41" t="s">
        <v>74</v>
      </c>
      <c r="C33" s="42" t="s">
        <v>78</v>
      </c>
      <c r="D33" s="136">
        <f>E33/1.21</f>
        <v>917</v>
      </c>
      <c r="E33" s="136">
        <f>917*1.21</f>
        <v>1109.57</v>
      </c>
      <c r="F33" s="150" t="s">
        <v>177</v>
      </c>
      <c r="G33" s="164"/>
    </row>
    <row r="34" spans="1:7" s="65" customFormat="1" ht="15">
      <c r="A34" s="159"/>
      <c r="B34" s="41" t="s">
        <v>75</v>
      </c>
      <c r="C34" s="42" t="s">
        <v>79</v>
      </c>
      <c r="D34" s="148"/>
      <c r="E34" s="148"/>
      <c r="F34" s="165"/>
      <c r="G34" s="166"/>
    </row>
    <row r="35" spans="1:7" s="65" customFormat="1" ht="15">
      <c r="A35" s="120" t="s">
        <v>80</v>
      </c>
      <c r="B35" s="41" t="s">
        <v>74</v>
      </c>
      <c r="C35" s="42" t="s">
        <v>71</v>
      </c>
      <c r="D35" s="136">
        <f>E35/1.21</f>
        <v>1427</v>
      </c>
      <c r="E35" s="136">
        <f>1427*1.21</f>
        <v>1726.6699999999998</v>
      </c>
      <c r="F35" s="182" t="s">
        <v>70</v>
      </c>
      <c r="G35" s="181"/>
    </row>
    <row r="36" spans="1:12" s="65" customFormat="1" ht="15">
      <c r="A36" s="135"/>
      <c r="B36" s="43" t="s">
        <v>75</v>
      </c>
      <c r="C36" s="44" t="s">
        <v>72</v>
      </c>
      <c r="D36" s="137"/>
      <c r="E36" s="137"/>
      <c r="F36" s="183"/>
      <c r="G36" s="184"/>
      <c r="L36" s="105"/>
    </row>
    <row r="37" spans="1:12" s="65" customFormat="1" ht="15">
      <c r="A37" s="120" t="s">
        <v>174</v>
      </c>
      <c r="B37" s="45" t="s">
        <v>74</v>
      </c>
      <c r="C37" s="42" t="s">
        <v>173</v>
      </c>
      <c r="D37" s="122">
        <v>1170</v>
      </c>
      <c r="E37" s="122">
        <f>1170*1.21</f>
        <v>1415.7</v>
      </c>
      <c r="F37" s="123" t="s">
        <v>139</v>
      </c>
      <c r="G37" s="124"/>
      <c r="K37" s="105"/>
      <c r="L37" s="105"/>
    </row>
    <row r="38" spans="1:12" s="65" customFormat="1" ht="15">
      <c r="A38" s="121"/>
      <c r="B38" s="45" t="s">
        <v>75</v>
      </c>
      <c r="C38" s="42" t="s">
        <v>175</v>
      </c>
      <c r="D38" s="122"/>
      <c r="E38" s="122"/>
      <c r="F38" s="125"/>
      <c r="G38" s="124"/>
      <c r="K38" s="105"/>
      <c r="L38" s="105"/>
    </row>
    <row r="39" spans="1:7" s="65" customFormat="1" ht="15">
      <c r="A39" s="145" t="s">
        <v>82</v>
      </c>
      <c r="B39" s="158"/>
      <c r="C39" s="47" t="s">
        <v>83</v>
      </c>
      <c r="D39" s="40">
        <v>1540</v>
      </c>
      <c r="E39" s="40">
        <f>D39*1.21</f>
        <v>1863.3999999999999</v>
      </c>
      <c r="F39" s="158" t="s">
        <v>73</v>
      </c>
      <c r="G39" s="168"/>
    </row>
    <row r="40" spans="1:7" s="65" customFormat="1" ht="15.75" thickBot="1">
      <c r="A40" s="156" t="s">
        <v>8</v>
      </c>
      <c r="B40" s="157"/>
      <c r="C40" s="42" t="s">
        <v>77</v>
      </c>
      <c r="D40" s="46">
        <v>1940</v>
      </c>
      <c r="E40" s="46">
        <f>D40*1.21</f>
        <v>2347.4</v>
      </c>
      <c r="F40" s="123" t="s">
        <v>76</v>
      </c>
      <c r="G40" s="124"/>
    </row>
    <row r="41" spans="1:7" s="65" customFormat="1" ht="27" customHeight="1" thickBot="1">
      <c r="A41" s="133" t="s">
        <v>168</v>
      </c>
      <c r="B41" s="133"/>
      <c r="C41" s="133"/>
      <c r="D41" s="133"/>
      <c r="E41" s="133"/>
      <c r="F41" s="133"/>
      <c r="G41" s="133"/>
    </row>
    <row r="42" spans="1:7" s="65" customFormat="1" ht="15">
      <c r="A42" s="143" t="s">
        <v>42</v>
      </c>
      <c r="B42" s="144"/>
      <c r="C42" s="58" t="s">
        <v>54</v>
      </c>
      <c r="D42" s="60" t="s">
        <v>3</v>
      </c>
      <c r="E42" s="60" t="s">
        <v>4</v>
      </c>
      <c r="F42" s="144" t="s">
        <v>2</v>
      </c>
      <c r="G42" s="167"/>
    </row>
    <row r="43" spans="1:7" s="65" customFormat="1" ht="15" customHeight="1">
      <c r="A43" s="121" t="s">
        <v>84</v>
      </c>
      <c r="B43" s="41" t="s">
        <v>85</v>
      </c>
      <c r="C43" s="42" t="s">
        <v>87</v>
      </c>
      <c r="D43" s="136">
        <v>882</v>
      </c>
      <c r="E43" s="136">
        <f>882*1.21</f>
        <v>1067.22</v>
      </c>
      <c r="F43" s="150" t="s">
        <v>178</v>
      </c>
      <c r="G43" s="151"/>
    </row>
    <row r="44" spans="1:7" s="65" customFormat="1" ht="15">
      <c r="A44" s="121"/>
      <c r="B44" s="45" t="s">
        <v>86</v>
      </c>
      <c r="C44" s="42" t="s">
        <v>148</v>
      </c>
      <c r="D44" s="137"/>
      <c r="E44" s="137"/>
      <c r="F44" s="152"/>
      <c r="G44" s="153"/>
    </row>
    <row r="45" spans="1:7" s="65" customFormat="1" ht="15" customHeight="1">
      <c r="A45" s="145" t="s">
        <v>146</v>
      </c>
      <c r="B45" s="75" t="s">
        <v>85</v>
      </c>
      <c r="C45" s="47" t="s">
        <v>147</v>
      </c>
      <c r="D45" s="136">
        <v>917</v>
      </c>
      <c r="E45" s="136">
        <f>917*1.21</f>
        <v>1109.57</v>
      </c>
      <c r="F45" s="169" t="s">
        <v>149</v>
      </c>
      <c r="G45" s="170"/>
    </row>
    <row r="46" spans="1:7" s="65" customFormat="1" ht="15.75" thickBot="1">
      <c r="A46" s="146"/>
      <c r="B46" s="48" t="s">
        <v>86</v>
      </c>
      <c r="C46" s="49" t="s">
        <v>148</v>
      </c>
      <c r="D46" s="147"/>
      <c r="E46" s="147"/>
      <c r="F46" s="171"/>
      <c r="G46" s="172"/>
    </row>
    <row r="47" spans="1:7" ht="23.25" thickBot="1">
      <c r="A47" s="149" t="s">
        <v>169</v>
      </c>
      <c r="B47" s="149"/>
      <c r="C47" s="149"/>
      <c r="D47" s="149"/>
      <c r="E47" s="149"/>
      <c r="F47" s="149"/>
      <c r="G47" s="149"/>
    </row>
    <row r="48" spans="1:7" ht="12.75">
      <c r="A48" s="126" t="s">
        <v>42</v>
      </c>
      <c r="B48" s="127"/>
      <c r="C48" s="58" t="s">
        <v>54</v>
      </c>
      <c r="D48" s="60" t="s">
        <v>3</v>
      </c>
      <c r="E48" s="60" t="s">
        <v>4</v>
      </c>
      <c r="F48" s="128" t="s">
        <v>2</v>
      </c>
      <c r="G48" s="129"/>
    </row>
    <row r="49" spans="1:7" ht="12.75">
      <c r="A49" s="97" t="s">
        <v>162</v>
      </c>
      <c r="B49" s="98"/>
      <c r="C49" s="42" t="s">
        <v>163</v>
      </c>
      <c r="D49" s="61">
        <v>2719</v>
      </c>
      <c r="E49" s="46">
        <f>D49*1.21</f>
        <v>3289.99</v>
      </c>
      <c r="F49" s="130" t="s">
        <v>176</v>
      </c>
      <c r="G49" s="131"/>
    </row>
    <row r="50" spans="1:7" ht="13.5" thickBot="1">
      <c r="A50" s="116" t="s">
        <v>162</v>
      </c>
      <c r="B50" s="117"/>
      <c r="C50" s="49" t="s">
        <v>163</v>
      </c>
      <c r="D50" s="73">
        <v>2884.29</v>
      </c>
      <c r="E50" s="50">
        <f>D50*1.21</f>
        <v>3489.9909</v>
      </c>
      <c r="F50" s="114" t="s">
        <v>164</v>
      </c>
      <c r="G50" s="115"/>
    </row>
    <row r="51" spans="1:7" ht="12.75">
      <c r="A51" s="74"/>
      <c r="B51" s="74"/>
      <c r="C51" s="74"/>
      <c r="D51" s="74"/>
      <c r="E51" s="74"/>
      <c r="F51" s="74"/>
      <c r="G51" s="74"/>
    </row>
    <row r="52" spans="1:7" ht="12.75">
      <c r="A52" s="74"/>
      <c r="B52" s="74"/>
      <c r="C52" s="74"/>
      <c r="D52" s="74"/>
      <c r="E52" s="74"/>
      <c r="F52" s="74"/>
      <c r="G52" s="74"/>
    </row>
    <row r="53" spans="1:7" ht="12.75">
      <c r="A53" s="74"/>
      <c r="B53" s="74"/>
      <c r="C53" s="74"/>
      <c r="D53" s="74"/>
      <c r="E53" s="74"/>
      <c r="F53" s="74"/>
      <c r="G53" s="74"/>
    </row>
    <row r="54" spans="1:7" ht="12.75">
      <c r="A54" s="74"/>
      <c r="B54" s="74"/>
      <c r="C54" s="74"/>
      <c r="D54" s="74"/>
      <c r="E54" s="74"/>
      <c r="F54" s="74"/>
      <c r="G54" s="74"/>
    </row>
    <row r="55" spans="1:7" ht="12.75">
      <c r="A55" s="74"/>
      <c r="B55" s="74"/>
      <c r="C55" s="74"/>
      <c r="D55" s="74"/>
      <c r="E55" s="74"/>
      <c r="F55" s="74"/>
      <c r="G55" s="74"/>
    </row>
    <row r="56" spans="1:7" ht="12.75">
      <c r="A56" s="74"/>
      <c r="B56" s="74"/>
      <c r="C56" s="74"/>
      <c r="D56" s="74"/>
      <c r="E56" s="74"/>
      <c r="F56" s="74"/>
      <c r="G56" s="74"/>
    </row>
    <row r="57" spans="1:7" ht="12.75">
      <c r="A57" s="74"/>
      <c r="B57" s="74"/>
      <c r="C57" s="74"/>
      <c r="D57" s="74"/>
      <c r="E57" s="74"/>
      <c r="F57" s="74"/>
      <c r="G57" s="74"/>
    </row>
    <row r="58" spans="1:7" ht="12.75">
      <c r="A58" s="74"/>
      <c r="B58" s="74"/>
      <c r="C58" s="74"/>
      <c r="D58" s="74"/>
      <c r="E58" s="74"/>
      <c r="F58" s="74"/>
      <c r="G58" s="74"/>
    </row>
    <row r="59" spans="1:7" ht="12.75">
      <c r="A59" s="74"/>
      <c r="B59" s="74"/>
      <c r="C59" s="74"/>
      <c r="D59" s="74"/>
      <c r="E59" s="74"/>
      <c r="F59" s="74"/>
      <c r="G59" s="74"/>
    </row>
    <row r="60" spans="1:7" ht="12.75">
      <c r="A60" s="74"/>
      <c r="B60" s="74"/>
      <c r="C60" s="74"/>
      <c r="D60" s="74"/>
      <c r="E60" s="74"/>
      <c r="F60" s="74"/>
      <c r="G60" s="74"/>
    </row>
    <row r="61" spans="1:7" ht="12.75">
      <c r="A61" s="74"/>
      <c r="B61" s="74"/>
      <c r="C61" s="74"/>
      <c r="D61" s="74"/>
      <c r="E61" s="74"/>
      <c r="F61" s="74"/>
      <c r="G61" s="74"/>
    </row>
    <row r="62" spans="1:7" ht="12.75">
      <c r="A62" s="74"/>
      <c r="B62" s="74"/>
      <c r="C62" s="74"/>
      <c r="D62" s="74"/>
      <c r="E62" s="74"/>
      <c r="F62" s="74"/>
      <c r="G62" s="74"/>
    </row>
    <row r="63" spans="1:7" ht="12.75">
      <c r="A63" s="74"/>
      <c r="B63" s="74"/>
      <c r="C63" s="74"/>
      <c r="D63" s="74"/>
      <c r="E63" s="74"/>
      <c r="F63" s="74"/>
      <c r="G63" s="74"/>
    </row>
    <row r="64" spans="1:7" ht="12.75">
      <c r="A64" s="74"/>
      <c r="B64" s="74"/>
      <c r="C64" s="74"/>
      <c r="D64" s="74"/>
      <c r="E64" s="74"/>
      <c r="F64" s="74"/>
      <c r="G64" s="74"/>
    </row>
    <row r="65" spans="1:7" ht="12.75">
      <c r="A65" s="74"/>
      <c r="B65" s="74"/>
      <c r="C65" s="74"/>
      <c r="D65" s="74"/>
      <c r="E65" s="74"/>
      <c r="F65" s="74"/>
      <c r="G65" s="74"/>
    </row>
    <row r="66" spans="1:7" ht="12.75">
      <c r="A66" s="74"/>
      <c r="B66" s="74"/>
      <c r="C66" s="74"/>
      <c r="D66" s="74"/>
      <c r="E66" s="74"/>
      <c r="F66" s="74"/>
      <c r="G66" s="74"/>
    </row>
    <row r="67" spans="1:7" ht="12.75">
      <c r="A67" s="74"/>
      <c r="B67" s="74"/>
      <c r="C67" s="74"/>
      <c r="D67" s="74"/>
      <c r="E67" s="74"/>
      <c r="F67" s="74"/>
      <c r="G67" s="74"/>
    </row>
    <row r="68" spans="1:7" ht="12.75">
      <c r="A68" s="74"/>
      <c r="B68" s="74"/>
      <c r="C68" s="74"/>
      <c r="D68" s="74"/>
      <c r="E68" s="74"/>
      <c r="F68" s="74"/>
      <c r="G68" s="74"/>
    </row>
    <row r="69" spans="1:7" ht="12.75">
      <c r="A69" s="74"/>
      <c r="B69" s="74"/>
      <c r="C69" s="74"/>
      <c r="D69" s="74"/>
      <c r="E69" s="74"/>
      <c r="F69" s="74"/>
      <c r="G69" s="74"/>
    </row>
    <row r="70" spans="1:7" ht="12.75">
      <c r="A70" s="74"/>
      <c r="B70" s="74"/>
      <c r="C70" s="74"/>
      <c r="D70" s="74"/>
      <c r="E70" s="74"/>
      <c r="F70" s="74"/>
      <c r="G70" s="74"/>
    </row>
    <row r="71" spans="1:7" ht="12.75">
      <c r="A71" s="74"/>
      <c r="B71" s="74"/>
      <c r="C71" s="74"/>
      <c r="D71" s="74"/>
      <c r="E71" s="74"/>
      <c r="F71" s="74"/>
      <c r="G71" s="74"/>
    </row>
    <row r="72" spans="1:7" ht="12.75">
      <c r="A72" s="74"/>
      <c r="B72" s="74"/>
      <c r="C72" s="74"/>
      <c r="D72" s="74"/>
      <c r="E72" s="74"/>
      <c r="F72" s="74"/>
      <c r="G72" s="74"/>
    </row>
    <row r="73" spans="1:7" ht="12.75">
      <c r="A73" s="74"/>
      <c r="B73" s="74"/>
      <c r="C73" s="74"/>
      <c r="D73" s="74"/>
      <c r="E73" s="74"/>
      <c r="F73" s="74"/>
      <c r="G73" s="74"/>
    </row>
    <row r="74" spans="1:7" ht="12.75">
      <c r="A74" s="74"/>
      <c r="B74" s="74"/>
      <c r="C74" s="74"/>
      <c r="D74" s="74"/>
      <c r="E74" s="74"/>
      <c r="F74" s="74"/>
      <c r="G74" s="74"/>
    </row>
    <row r="75" spans="1:7" ht="12.75">
      <c r="A75" s="74"/>
      <c r="B75" s="74"/>
      <c r="C75" s="74"/>
      <c r="D75" s="74"/>
      <c r="E75" s="74"/>
      <c r="F75" s="74"/>
      <c r="G75" s="74"/>
    </row>
    <row r="76" spans="1:7" ht="12.75">
      <c r="A76" s="74"/>
      <c r="B76" s="74"/>
      <c r="C76" s="74"/>
      <c r="D76" s="74"/>
      <c r="E76" s="74"/>
      <c r="F76" s="74"/>
      <c r="G76" s="74"/>
    </row>
    <row r="77" spans="1:7" ht="12.75">
      <c r="A77" s="74"/>
      <c r="B77" s="74"/>
      <c r="C77" s="74"/>
      <c r="D77" s="74"/>
      <c r="E77" s="74"/>
      <c r="F77" s="74"/>
      <c r="G77" s="74"/>
    </row>
    <row r="78" spans="1:7" ht="12.75">
      <c r="A78" s="74"/>
      <c r="B78" s="74"/>
      <c r="C78" s="74"/>
      <c r="D78" s="74"/>
      <c r="E78" s="74"/>
      <c r="F78" s="74"/>
      <c r="G78" s="74"/>
    </row>
    <row r="79" spans="1:7" ht="12.75">
      <c r="A79" s="74"/>
      <c r="B79" s="74"/>
      <c r="C79" s="74"/>
      <c r="D79" s="74"/>
      <c r="E79" s="74"/>
      <c r="F79" s="74"/>
      <c r="G79" s="74"/>
    </row>
    <row r="80" spans="1:7" ht="12.75">
      <c r="A80" s="74"/>
      <c r="B80" s="74"/>
      <c r="C80" s="74"/>
      <c r="D80" s="74"/>
      <c r="E80" s="74"/>
      <c r="F80" s="74"/>
      <c r="G80" s="74"/>
    </row>
    <row r="81" spans="1:7" ht="12.75">
      <c r="A81" s="74"/>
      <c r="B81" s="74"/>
      <c r="C81" s="74"/>
      <c r="D81" s="74"/>
      <c r="E81" s="74"/>
      <c r="F81" s="74"/>
      <c r="G81" s="74"/>
    </row>
    <row r="82" spans="1:7" ht="12.75">
      <c r="A82" s="74"/>
      <c r="B82" s="74"/>
      <c r="C82" s="74"/>
      <c r="D82" s="74"/>
      <c r="E82" s="74"/>
      <c r="F82" s="74"/>
      <c r="G82" s="74"/>
    </row>
    <row r="83" spans="1:7" ht="12.75">
      <c r="A83" s="74"/>
      <c r="B83" s="74"/>
      <c r="C83" s="74"/>
      <c r="D83" s="74"/>
      <c r="E83" s="74"/>
      <c r="F83" s="74"/>
      <c r="G83" s="74"/>
    </row>
    <row r="84" spans="1:7" ht="12.75">
      <c r="A84" s="74"/>
      <c r="B84" s="74"/>
      <c r="C84" s="74"/>
      <c r="D84" s="74"/>
      <c r="E84" s="74"/>
      <c r="F84" s="74"/>
      <c r="G84" s="74"/>
    </row>
    <row r="85" spans="1:7" ht="12.75">
      <c r="A85" s="74"/>
      <c r="B85" s="74"/>
      <c r="C85" s="74"/>
      <c r="D85" s="74"/>
      <c r="E85" s="74"/>
      <c r="F85" s="74"/>
      <c r="G85" s="74"/>
    </row>
    <row r="86" spans="1:7" ht="12.75">
      <c r="A86" s="74"/>
      <c r="B86" s="74"/>
      <c r="C86" s="74"/>
      <c r="D86" s="74"/>
      <c r="E86" s="74"/>
      <c r="F86" s="74"/>
      <c r="G86" s="74"/>
    </row>
    <row r="87" spans="1:7" ht="12.75">
      <c r="A87" s="74"/>
      <c r="B87" s="74"/>
      <c r="C87" s="74"/>
      <c r="D87" s="74"/>
      <c r="E87" s="74"/>
      <c r="F87" s="74"/>
      <c r="G87" s="74"/>
    </row>
    <row r="88" spans="1:7" ht="12.75">
      <c r="A88" s="74"/>
      <c r="B88" s="74"/>
      <c r="C88" s="74"/>
      <c r="D88" s="74"/>
      <c r="E88" s="74"/>
      <c r="F88" s="74"/>
      <c r="G88" s="74"/>
    </row>
    <row r="89" spans="1:7" ht="12.75">
      <c r="A89" s="74"/>
      <c r="B89" s="74"/>
      <c r="C89" s="74"/>
      <c r="D89" s="74"/>
      <c r="E89" s="74"/>
      <c r="F89" s="74"/>
      <c r="G89" s="74"/>
    </row>
    <row r="90" spans="1:7" ht="12.75">
      <c r="A90" s="74"/>
      <c r="B90" s="74"/>
      <c r="C90" s="74"/>
      <c r="D90" s="74"/>
      <c r="E90" s="74"/>
      <c r="F90" s="74"/>
      <c r="G90" s="74"/>
    </row>
    <row r="91" spans="1:7" ht="12.75">
      <c r="A91" s="74"/>
      <c r="B91" s="74"/>
      <c r="C91" s="74"/>
      <c r="D91" s="74"/>
      <c r="E91" s="74"/>
      <c r="F91" s="74"/>
      <c r="G91" s="74"/>
    </row>
    <row r="92" spans="1:7" ht="12.75">
      <c r="A92" s="74"/>
      <c r="B92" s="74"/>
      <c r="C92" s="74"/>
      <c r="D92" s="74"/>
      <c r="E92" s="74"/>
      <c r="F92" s="74"/>
      <c r="G92" s="74"/>
    </row>
    <row r="93" spans="1:7" ht="12.75">
      <c r="A93" s="74"/>
      <c r="B93" s="74"/>
      <c r="C93" s="74"/>
      <c r="D93" s="74"/>
      <c r="E93" s="74"/>
      <c r="F93" s="74"/>
      <c r="G93" s="74"/>
    </row>
    <row r="94" spans="1:7" ht="12.75">
      <c r="A94" s="74"/>
      <c r="B94" s="74"/>
      <c r="C94" s="74"/>
      <c r="D94" s="74"/>
      <c r="E94" s="74"/>
      <c r="F94" s="74"/>
      <c r="G94" s="74"/>
    </row>
    <row r="95" spans="1:7" ht="12.75">
      <c r="A95" s="74"/>
      <c r="B95" s="74"/>
      <c r="C95" s="74"/>
      <c r="D95" s="74"/>
      <c r="E95" s="74"/>
      <c r="F95" s="74"/>
      <c r="G95" s="74"/>
    </row>
    <row r="96" spans="1:7" ht="12.75">
      <c r="A96" s="74"/>
      <c r="B96" s="74"/>
      <c r="C96" s="74"/>
      <c r="D96" s="74"/>
      <c r="E96" s="74"/>
      <c r="F96" s="74"/>
      <c r="G96" s="74"/>
    </row>
    <row r="97" spans="1:7" ht="12.75">
      <c r="A97" s="74"/>
      <c r="B97" s="74"/>
      <c r="C97" s="74"/>
      <c r="D97" s="74"/>
      <c r="E97" s="74"/>
      <c r="F97" s="74"/>
      <c r="G97" s="74"/>
    </row>
    <row r="98" spans="1:7" ht="12.75">
      <c r="A98" s="74"/>
      <c r="B98" s="74"/>
      <c r="C98" s="74"/>
      <c r="D98" s="74"/>
      <c r="E98" s="74"/>
      <c r="F98" s="74"/>
      <c r="G98" s="74"/>
    </row>
    <row r="99" spans="1:7" ht="12.75">
      <c r="A99" s="74"/>
      <c r="B99" s="74"/>
      <c r="C99" s="74"/>
      <c r="D99" s="74"/>
      <c r="E99" s="74"/>
      <c r="F99" s="74"/>
      <c r="G99" s="74"/>
    </row>
    <row r="100" spans="1:7" ht="12.75">
      <c r="A100" s="74"/>
      <c r="B100" s="74"/>
      <c r="C100" s="74"/>
      <c r="D100" s="74"/>
      <c r="E100" s="74"/>
      <c r="F100" s="74"/>
      <c r="G100" s="74"/>
    </row>
    <row r="101" spans="1:7" ht="12.75">
      <c r="A101" s="74"/>
      <c r="B101" s="74"/>
      <c r="C101" s="74"/>
      <c r="D101" s="74"/>
      <c r="E101" s="74"/>
      <c r="F101" s="74"/>
      <c r="G101" s="74"/>
    </row>
    <row r="102" spans="1:7" ht="12.75">
      <c r="A102" s="74"/>
      <c r="B102" s="74"/>
      <c r="C102" s="74"/>
      <c r="D102" s="74"/>
      <c r="E102" s="74"/>
      <c r="F102" s="74"/>
      <c r="G102" s="74"/>
    </row>
    <row r="103" spans="1:7" ht="12.75">
      <c r="A103" s="74"/>
      <c r="B103" s="74"/>
      <c r="C103" s="74"/>
      <c r="D103" s="74"/>
      <c r="E103" s="74"/>
      <c r="F103" s="74"/>
      <c r="G103" s="74"/>
    </row>
    <row r="104" spans="1:7" ht="12.75">
      <c r="A104" s="74"/>
      <c r="B104" s="74"/>
      <c r="C104" s="74"/>
      <c r="D104" s="74"/>
      <c r="E104" s="74"/>
      <c r="F104" s="74"/>
      <c r="G104" s="74"/>
    </row>
    <row r="105" spans="1:7" ht="12.75">
      <c r="A105" s="74"/>
      <c r="B105" s="74"/>
      <c r="C105" s="74"/>
      <c r="D105" s="74"/>
      <c r="E105" s="74"/>
      <c r="F105" s="74"/>
      <c r="G105" s="74"/>
    </row>
    <row r="106" spans="1:7" ht="12.75">
      <c r="A106" s="74"/>
      <c r="B106" s="74"/>
      <c r="C106" s="74"/>
      <c r="D106" s="74"/>
      <c r="E106" s="74"/>
      <c r="F106" s="74"/>
      <c r="G106" s="74"/>
    </row>
    <row r="107" spans="1:7" ht="12.75">
      <c r="A107" s="74"/>
      <c r="B107" s="74"/>
      <c r="C107" s="74"/>
      <c r="D107" s="74"/>
      <c r="E107" s="74"/>
      <c r="F107" s="74"/>
      <c r="G107" s="74"/>
    </row>
    <row r="108" spans="1:7" ht="12.75">
      <c r="A108" s="74"/>
      <c r="B108" s="74"/>
      <c r="C108" s="74"/>
      <c r="D108" s="74"/>
      <c r="E108" s="74"/>
      <c r="F108" s="74"/>
      <c r="G108" s="74"/>
    </row>
    <row r="109" spans="1:7" ht="12.75">
      <c r="A109" s="74"/>
      <c r="B109" s="74"/>
      <c r="C109" s="74"/>
      <c r="D109" s="74"/>
      <c r="E109" s="74"/>
      <c r="F109" s="74"/>
      <c r="G109" s="74"/>
    </row>
    <row r="110" spans="1:7" ht="12.75">
      <c r="A110" s="74"/>
      <c r="B110" s="74"/>
      <c r="C110" s="74"/>
      <c r="D110" s="74"/>
      <c r="E110" s="74"/>
      <c r="F110" s="74"/>
      <c r="G110" s="74"/>
    </row>
    <row r="111" spans="1:7" ht="12.75">
      <c r="A111" s="74"/>
      <c r="B111" s="74"/>
      <c r="C111" s="74"/>
      <c r="D111" s="74"/>
      <c r="E111" s="74"/>
      <c r="F111" s="74"/>
      <c r="G111" s="74"/>
    </row>
    <row r="112" spans="1:7" ht="12.75">
      <c r="A112" s="74"/>
      <c r="B112" s="74"/>
      <c r="C112" s="74"/>
      <c r="D112" s="74"/>
      <c r="E112" s="74"/>
      <c r="F112" s="74"/>
      <c r="G112" s="74"/>
    </row>
    <row r="113" spans="1:7" ht="12.75">
      <c r="A113" s="74"/>
      <c r="B113" s="74"/>
      <c r="C113" s="74"/>
      <c r="D113" s="74"/>
      <c r="E113" s="74"/>
      <c r="F113" s="74"/>
      <c r="G113" s="74"/>
    </row>
    <row r="114" spans="1:7" ht="12.75">
      <c r="A114" s="74"/>
      <c r="B114" s="74"/>
      <c r="C114" s="74"/>
      <c r="D114" s="74"/>
      <c r="E114" s="74"/>
      <c r="F114" s="74"/>
      <c r="G114" s="74"/>
    </row>
    <row r="115" spans="1:7" ht="12.75">
      <c r="A115" s="74"/>
      <c r="B115" s="74"/>
      <c r="C115" s="74"/>
      <c r="D115" s="74"/>
      <c r="E115" s="74"/>
      <c r="F115" s="74"/>
      <c r="G115" s="74"/>
    </row>
    <row r="116" spans="1:7" ht="12.75">
      <c r="A116" s="74"/>
      <c r="B116" s="74"/>
      <c r="C116" s="74"/>
      <c r="D116" s="74"/>
      <c r="E116" s="74"/>
      <c r="F116" s="74"/>
      <c r="G116" s="74"/>
    </row>
    <row r="117" spans="1:7" ht="12.75">
      <c r="A117" s="74"/>
      <c r="B117" s="74"/>
      <c r="C117" s="74"/>
      <c r="D117" s="74"/>
      <c r="E117" s="74"/>
      <c r="F117" s="74"/>
      <c r="G117" s="74"/>
    </row>
    <row r="118" spans="1:7" ht="12.75">
      <c r="A118" s="74"/>
      <c r="B118" s="74"/>
      <c r="C118" s="74"/>
      <c r="D118" s="74"/>
      <c r="E118" s="74"/>
      <c r="F118" s="74"/>
      <c r="G118" s="74"/>
    </row>
    <row r="119" spans="1:7" ht="12.75">
      <c r="A119" s="74"/>
      <c r="B119" s="74"/>
      <c r="C119" s="74"/>
      <c r="D119" s="74"/>
      <c r="E119" s="74"/>
      <c r="F119" s="74"/>
      <c r="G119" s="74"/>
    </row>
    <row r="120" spans="1:7" ht="12.75">
      <c r="A120" s="74"/>
      <c r="B120" s="74"/>
      <c r="C120" s="74"/>
      <c r="D120" s="74"/>
      <c r="E120" s="74"/>
      <c r="F120" s="74"/>
      <c r="G120" s="74"/>
    </row>
    <row r="121" spans="1:7" ht="12.75">
      <c r="A121" s="74"/>
      <c r="B121" s="74"/>
      <c r="C121" s="74"/>
      <c r="D121" s="74"/>
      <c r="E121" s="74"/>
      <c r="F121" s="74"/>
      <c r="G121" s="74"/>
    </row>
    <row r="122" spans="1:7" ht="12.75">
      <c r="A122" s="74"/>
      <c r="B122" s="74"/>
      <c r="C122" s="74"/>
      <c r="D122" s="74"/>
      <c r="E122" s="74"/>
      <c r="F122" s="74"/>
      <c r="G122" s="74"/>
    </row>
    <row r="123" spans="1:7" ht="12.75">
      <c r="A123" s="74"/>
      <c r="B123" s="74"/>
      <c r="C123" s="74"/>
      <c r="D123" s="74"/>
      <c r="E123" s="74"/>
      <c r="F123" s="74"/>
      <c r="G123" s="74"/>
    </row>
    <row r="124" spans="1:7" ht="12.75">
      <c r="A124" s="74"/>
      <c r="B124" s="74"/>
      <c r="C124" s="74"/>
      <c r="D124" s="74"/>
      <c r="E124" s="74"/>
      <c r="F124" s="74"/>
      <c r="G124" s="74"/>
    </row>
    <row r="125" spans="1:7" ht="12.75">
      <c r="A125" s="74"/>
      <c r="B125" s="74"/>
      <c r="C125" s="74"/>
      <c r="D125" s="74"/>
      <c r="E125" s="74"/>
      <c r="F125" s="74"/>
      <c r="G125" s="74"/>
    </row>
    <row r="126" spans="1:7" ht="12.75">
      <c r="A126" s="74"/>
      <c r="B126" s="74"/>
      <c r="C126" s="74"/>
      <c r="D126" s="74"/>
      <c r="E126" s="74"/>
      <c r="F126" s="74"/>
      <c r="G126" s="74"/>
    </row>
    <row r="127" spans="1:7" ht="12.75">
      <c r="A127" s="74"/>
      <c r="B127" s="74"/>
      <c r="C127" s="74"/>
      <c r="D127" s="74"/>
      <c r="E127" s="74"/>
      <c r="F127" s="74"/>
      <c r="G127" s="74"/>
    </row>
    <row r="128" spans="1:7" ht="12.75">
      <c r="A128" s="74"/>
      <c r="B128" s="74"/>
      <c r="C128" s="74"/>
      <c r="D128" s="74"/>
      <c r="E128" s="74"/>
      <c r="F128" s="74"/>
      <c r="G128" s="74"/>
    </row>
    <row r="129" spans="1:7" ht="12.75">
      <c r="A129" s="74"/>
      <c r="B129" s="74"/>
      <c r="C129" s="74"/>
      <c r="D129" s="74"/>
      <c r="E129" s="74"/>
      <c r="F129" s="74"/>
      <c r="G129" s="74"/>
    </row>
    <row r="130" spans="1:7" ht="12.75">
      <c r="A130" s="74"/>
      <c r="B130" s="74"/>
      <c r="C130" s="74"/>
      <c r="D130" s="74"/>
      <c r="E130" s="74"/>
      <c r="F130" s="74"/>
      <c r="G130" s="74"/>
    </row>
    <row r="131" spans="1:7" ht="12.75">
      <c r="A131" s="74"/>
      <c r="B131" s="74"/>
      <c r="C131" s="74"/>
      <c r="D131" s="74"/>
      <c r="E131" s="74"/>
      <c r="F131" s="74"/>
      <c r="G131" s="74"/>
    </row>
    <row r="132" spans="1:7" ht="12.75">
      <c r="A132" s="74"/>
      <c r="B132" s="74"/>
      <c r="C132" s="74"/>
      <c r="D132" s="74"/>
      <c r="E132" s="74"/>
      <c r="F132" s="74"/>
      <c r="G132" s="74"/>
    </row>
    <row r="133" spans="1:7" ht="12.75">
      <c r="A133" s="74"/>
      <c r="B133" s="74"/>
      <c r="C133" s="74"/>
      <c r="D133" s="74"/>
      <c r="E133" s="74"/>
      <c r="F133" s="74"/>
      <c r="G133" s="74"/>
    </row>
    <row r="134" spans="1:7" ht="12.75">
      <c r="A134" s="74"/>
      <c r="B134" s="74"/>
      <c r="C134" s="74"/>
      <c r="D134" s="74"/>
      <c r="E134" s="74"/>
      <c r="F134" s="74"/>
      <c r="G134" s="74"/>
    </row>
    <row r="135" spans="1:7" ht="12.75">
      <c r="A135" s="74"/>
      <c r="B135" s="74"/>
      <c r="C135" s="74"/>
      <c r="D135" s="74"/>
      <c r="E135" s="74"/>
      <c r="F135" s="74"/>
      <c r="G135" s="74"/>
    </row>
    <row r="136" spans="1:7" ht="12.75">
      <c r="A136" s="74"/>
      <c r="B136" s="74"/>
      <c r="C136" s="74"/>
      <c r="D136" s="74"/>
      <c r="E136" s="74"/>
      <c r="F136" s="74"/>
      <c r="G136" s="74"/>
    </row>
    <row r="137" spans="1:7" ht="12.75">
      <c r="A137" s="74"/>
      <c r="B137" s="74"/>
      <c r="C137" s="74"/>
      <c r="D137" s="74"/>
      <c r="E137" s="74"/>
      <c r="F137" s="74"/>
      <c r="G137" s="74"/>
    </row>
  </sheetData>
  <sheetProtection/>
  <mergeCells count="56">
    <mergeCell ref="F45:G46"/>
    <mergeCell ref="F11:G11"/>
    <mergeCell ref="F23:G23"/>
    <mergeCell ref="F28:G28"/>
    <mergeCell ref="A5:G5"/>
    <mergeCell ref="A7:A8"/>
    <mergeCell ref="F7:G8"/>
    <mergeCell ref="F10:G10"/>
    <mergeCell ref="F35:G36"/>
    <mergeCell ref="F32:G32"/>
    <mergeCell ref="F33:G34"/>
    <mergeCell ref="A32:B32"/>
    <mergeCell ref="F42:G42"/>
    <mergeCell ref="F39:G39"/>
    <mergeCell ref="F18:G18"/>
    <mergeCell ref="F20:G20"/>
    <mergeCell ref="F21:G21"/>
    <mergeCell ref="F25:G25"/>
    <mergeCell ref="F26:G26"/>
    <mergeCell ref="A47:G47"/>
    <mergeCell ref="F43:G44"/>
    <mergeCell ref="A4:G4"/>
    <mergeCell ref="D43:D44"/>
    <mergeCell ref="E43:E44"/>
    <mergeCell ref="A40:B40"/>
    <mergeCell ref="A39:B39"/>
    <mergeCell ref="A33:A34"/>
    <mergeCell ref="F22:G22"/>
    <mergeCell ref="F9:G9"/>
    <mergeCell ref="A43:A44"/>
    <mergeCell ref="A42:B42"/>
    <mergeCell ref="A45:A46"/>
    <mergeCell ref="D45:D46"/>
    <mergeCell ref="D33:D34"/>
    <mergeCell ref="E45:E46"/>
    <mergeCell ref="E33:E34"/>
    <mergeCell ref="A2:G2"/>
    <mergeCell ref="A41:G41"/>
    <mergeCell ref="A30:G30"/>
    <mergeCell ref="A35:A36"/>
    <mergeCell ref="D35:D36"/>
    <mergeCell ref="E35:E36"/>
    <mergeCell ref="A31:G31"/>
    <mergeCell ref="F6:G6"/>
    <mergeCell ref="F40:G40"/>
    <mergeCell ref="F24:G24"/>
    <mergeCell ref="F50:G50"/>
    <mergeCell ref="A50:B50"/>
    <mergeCell ref="F29:G29"/>
    <mergeCell ref="A37:A38"/>
    <mergeCell ref="D37:D38"/>
    <mergeCell ref="E37:E38"/>
    <mergeCell ref="F37:G38"/>
    <mergeCell ref="A48:B48"/>
    <mergeCell ref="F48:G48"/>
    <mergeCell ref="F49:G49"/>
  </mergeCells>
  <printOptions/>
  <pageMargins left="0.7" right="0.7" top="0.75" bottom="0.75" header="0.3" footer="0.3"/>
  <pageSetup fitToHeight="1" fitToWidth="1" orientation="portrait" paperSize="9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225"/>
  <sheetViews>
    <sheetView zoomScaleSheetLayoutView="100" zoomScalePageLayoutView="0" workbookViewId="0" topLeftCell="A1">
      <selection activeCell="F29" sqref="F29"/>
    </sheetView>
  </sheetViews>
  <sheetFormatPr defaultColWidth="8.8515625" defaultRowHeight="12.75"/>
  <cols>
    <col min="1" max="1" width="15.140625" style="0" customWidth="1"/>
    <col min="2" max="2" width="11.8515625" style="0" customWidth="1"/>
    <col min="3" max="3" width="6.28125" style="0" customWidth="1"/>
    <col min="4" max="4" width="7.8515625" style="0" customWidth="1"/>
    <col min="5" max="5" width="9.7109375" style="0" customWidth="1"/>
    <col min="6" max="6" width="9.28125" style="0" customWidth="1"/>
    <col min="7" max="7" width="15.421875" style="0" customWidth="1"/>
    <col min="8" max="8" width="11.28125" style="0" customWidth="1"/>
  </cols>
  <sheetData>
    <row r="1" spans="1:8" ht="33" customHeight="1" thickBot="1">
      <c r="A1" s="195" t="s">
        <v>170</v>
      </c>
      <c r="B1" s="195"/>
      <c r="C1" s="195"/>
      <c r="D1" s="195"/>
      <c r="E1" s="195"/>
      <c r="F1" s="195"/>
      <c r="G1" s="195"/>
      <c r="H1" s="195"/>
    </row>
    <row r="2" spans="1:8" ht="12.75">
      <c r="A2" s="204" t="s">
        <v>42</v>
      </c>
      <c r="B2" s="205"/>
      <c r="C2" s="206"/>
      <c r="D2" s="10" t="s">
        <v>54</v>
      </c>
      <c r="E2" s="11" t="s">
        <v>3</v>
      </c>
      <c r="F2" s="11" t="s">
        <v>4</v>
      </c>
      <c r="G2" s="185" t="s">
        <v>2</v>
      </c>
      <c r="H2" s="186"/>
    </row>
    <row r="3" spans="1:8" ht="12.75">
      <c r="A3" s="215" t="s">
        <v>137</v>
      </c>
      <c r="B3" s="216"/>
      <c r="C3" s="216"/>
      <c r="D3" s="23" t="s">
        <v>108</v>
      </c>
      <c r="E3" s="5">
        <f>F3/1.21</f>
        <v>798.3471074380166</v>
      </c>
      <c r="F3" s="5">
        <v>966</v>
      </c>
      <c r="G3" s="187"/>
      <c r="H3" s="188"/>
    </row>
    <row r="4" spans="1:8" ht="12.75" hidden="1">
      <c r="A4" s="29"/>
      <c r="B4" s="30"/>
      <c r="C4" s="30"/>
      <c r="D4" s="31"/>
      <c r="E4" s="6"/>
      <c r="F4" s="6"/>
      <c r="G4" s="187"/>
      <c r="H4" s="188"/>
    </row>
    <row r="5" spans="1:8" ht="12.75" hidden="1">
      <c r="A5" s="29"/>
      <c r="B5" s="30"/>
      <c r="C5" s="30"/>
      <c r="D5" s="31"/>
      <c r="E5" s="6"/>
      <c r="F5" s="6"/>
      <c r="G5" s="187"/>
      <c r="H5" s="188"/>
    </row>
    <row r="6" spans="1:8" ht="12.75" hidden="1">
      <c r="A6" s="29"/>
      <c r="B6" s="30"/>
      <c r="C6" s="30"/>
      <c r="D6" s="31"/>
      <c r="E6" s="6"/>
      <c r="F6" s="6"/>
      <c r="G6" s="187"/>
      <c r="H6" s="188"/>
    </row>
    <row r="7" spans="1:8" ht="13.5" thickBot="1">
      <c r="A7" s="217" t="s">
        <v>138</v>
      </c>
      <c r="B7" s="218"/>
      <c r="C7" s="218"/>
      <c r="D7" s="24" t="s">
        <v>109</v>
      </c>
      <c r="E7" s="9">
        <v>1000</v>
      </c>
      <c r="F7" s="9">
        <v>1210</v>
      </c>
      <c r="G7" s="189"/>
      <c r="H7" s="190"/>
    </row>
    <row r="8" spans="1:8" ht="6" customHeight="1">
      <c r="A8" s="26"/>
      <c r="B8" s="26"/>
      <c r="C8" s="26"/>
      <c r="D8" s="32"/>
      <c r="E8" s="19"/>
      <c r="F8" s="19"/>
      <c r="G8" s="17"/>
      <c r="H8" s="17"/>
    </row>
    <row r="9" spans="1:256" ht="26.25" customHeight="1" hidden="1">
      <c r="A9" s="126" t="s">
        <v>42</v>
      </c>
      <c r="B9" s="232"/>
      <c r="C9" s="59" t="s">
        <v>110</v>
      </c>
      <c r="D9" s="58" t="s">
        <v>54</v>
      </c>
      <c r="E9" s="60" t="s">
        <v>3</v>
      </c>
      <c r="F9" s="60" t="s">
        <v>4</v>
      </c>
      <c r="G9" s="245" t="s">
        <v>12</v>
      </c>
      <c r="H9" s="140"/>
      <c r="I9" s="233"/>
      <c r="J9" s="234"/>
      <c r="K9" s="235"/>
      <c r="L9" s="27"/>
      <c r="M9" s="28"/>
      <c r="N9" s="28"/>
      <c r="O9" s="185"/>
      <c r="P9" s="186"/>
      <c r="Q9" s="233"/>
      <c r="R9" s="234"/>
      <c r="S9" s="235"/>
      <c r="T9" s="27"/>
      <c r="U9" s="28"/>
      <c r="V9" s="28"/>
      <c r="W9" s="185"/>
      <c r="X9" s="186"/>
      <c r="Y9" s="233"/>
      <c r="Z9" s="234"/>
      <c r="AA9" s="235"/>
      <c r="AB9" s="27"/>
      <c r="AC9" s="28"/>
      <c r="AD9" s="28"/>
      <c r="AE9" s="185"/>
      <c r="AF9" s="186"/>
      <c r="AG9" s="233"/>
      <c r="AH9" s="234"/>
      <c r="AI9" s="235"/>
      <c r="AJ9" s="27"/>
      <c r="AK9" s="28"/>
      <c r="AL9" s="28"/>
      <c r="AM9" s="185"/>
      <c r="AN9" s="186"/>
      <c r="AO9" s="233"/>
      <c r="AP9" s="234"/>
      <c r="AQ9" s="235"/>
      <c r="AR9" s="27"/>
      <c r="AS9" s="28"/>
      <c r="AT9" s="28"/>
      <c r="AU9" s="185"/>
      <c r="AV9" s="186"/>
      <c r="AW9" s="233"/>
      <c r="AX9" s="234"/>
      <c r="AY9" s="235"/>
      <c r="AZ9" s="27"/>
      <c r="BA9" s="28"/>
      <c r="BB9" s="28"/>
      <c r="BC9" s="185"/>
      <c r="BD9" s="186"/>
      <c r="BE9" s="233"/>
      <c r="BF9" s="234"/>
      <c r="BG9" s="235"/>
      <c r="BH9" s="27"/>
      <c r="BI9" s="28"/>
      <c r="BJ9" s="28"/>
      <c r="BK9" s="185"/>
      <c r="BL9" s="186"/>
      <c r="BM9" s="233"/>
      <c r="BN9" s="234"/>
      <c r="BO9" s="235"/>
      <c r="BP9" s="27"/>
      <c r="BQ9" s="28"/>
      <c r="BR9" s="28"/>
      <c r="BS9" s="185"/>
      <c r="BT9" s="186"/>
      <c r="BU9" s="233"/>
      <c r="BV9" s="234"/>
      <c r="BW9" s="235"/>
      <c r="BX9" s="27"/>
      <c r="BY9" s="28"/>
      <c r="BZ9" s="28"/>
      <c r="CA9" s="185"/>
      <c r="CB9" s="186"/>
      <c r="CC9" s="233"/>
      <c r="CD9" s="234"/>
      <c r="CE9" s="235"/>
      <c r="CF9" s="27"/>
      <c r="CG9" s="28"/>
      <c r="CH9" s="28"/>
      <c r="CI9" s="185"/>
      <c r="CJ9" s="186"/>
      <c r="CK9" s="233"/>
      <c r="CL9" s="234"/>
      <c r="CM9" s="235"/>
      <c r="CN9" s="27"/>
      <c r="CO9" s="28"/>
      <c r="CP9" s="28"/>
      <c r="CQ9" s="185"/>
      <c r="CR9" s="186"/>
      <c r="CS9" s="233"/>
      <c r="CT9" s="234"/>
      <c r="CU9" s="235"/>
      <c r="CV9" s="27"/>
      <c r="CW9" s="28"/>
      <c r="CX9" s="28"/>
      <c r="CY9" s="185"/>
      <c r="CZ9" s="186"/>
      <c r="DA9" s="233"/>
      <c r="DB9" s="234"/>
      <c r="DC9" s="235"/>
      <c r="DD9" s="27"/>
      <c r="DE9" s="28"/>
      <c r="DF9" s="28"/>
      <c r="DG9" s="185"/>
      <c r="DH9" s="186"/>
      <c r="DI9" s="233"/>
      <c r="DJ9" s="234"/>
      <c r="DK9" s="235"/>
      <c r="DL9" s="27"/>
      <c r="DM9" s="28"/>
      <c r="DN9" s="28"/>
      <c r="DO9" s="185"/>
      <c r="DP9" s="186"/>
      <c r="DQ9" s="233"/>
      <c r="DR9" s="234"/>
      <c r="DS9" s="235"/>
      <c r="DT9" s="27"/>
      <c r="DU9" s="28"/>
      <c r="DV9" s="28"/>
      <c r="DW9" s="185"/>
      <c r="DX9" s="186"/>
      <c r="DY9" s="233"/>
      <c r="DZ9" s="234"/>
      <c r="EA9" s="235"/>
      <c r="EB9" s="27"/>
      <c r="EC9" s="28"/>
      <c r="ED9" s="28"/>
      <c r="EE9" s="185"/>
      <c r="EF9" s="186"/>
      <c r="EG9" s="233"/>
      <c r="EH9" s="234"/>
      <c r="EI9" s="235"/>
      <c r="EJ9" s="27"/>
      <c r="EK9" s="28"/>
      <c r="EL9" s="28"/>
      <c r="EM9" s="185"/>
      <c r="EN9" s="186"/>
      <c r="EO9" s="233"/>
      <c r="EP9" s="234"/>
      <c r="EQ9" s="235"/>
      <c r="ER9" s="27"/>
      <c r="ES9" s="28"/>
      <c r="ET9" s="28"/>
      <c r="EU9" s="185"/>
      <c r="EV9" s="186"/>
      <c r="EW9" s="233"/>
      <c r="EX9" s="234"/>
      <c r="EY9" s="235"/>
      <c r="EZ9" s="27"/>
      <c r="FA9" s="28"/>
      <c r="FB9" s="28"/>
      <c r="FC9" s="185"/>
      <c r="FD9" s="186"/>
      <c r="FE9" s="233"/>
      <c r="FF9" s="234"/>
      <c r="FG9" s="235"/>
      <c r="FH9" s="27"/>
      <c r="FI9" s="28"/>
      <c r="FJ9" s="28"/>
      <c r="FK9" s="185"/>
      <c r="FL9" s="186"/>
      <c r="FM9" s="233"/>
      <c r="FN9" s="234"/>
      <c r="FO9" s="235"/>
      <c r="FP9" s="27"/>
      <c r="FQ9" s="28"/>
      <c r="FR9" s="28"/>
      <c r="FS9" s="185"/>
      <c r="FT9" s="186"/>
      <c r="FU9" s="233"/>
      <c r="FV9" s="234"/>
      <c r="FW9" s="235"/>
      <c r="FX9" s="27"/>
      <c r="FY9" s="28"/>
      <c r="FZ9" s="28"/>
      <c r="GA9" s="185"/>
      <c r="GB9" s="186"/>
      <c r="GC9" s="233"/>
      <c r="GD9" s="234"/>
      <c r="GE9" s="235"/>
      <c r="GF9" s="27"/>
      <c r="GG9" s="28"/>
      <c r="GH9" s="28"/>
      <c r="GI9" s="185"/>
      <c r="GJ9" s="186"/>
      <c r="GK9" s="233"/>
      <c r="GL9" s="234"/>
      <c r="GM9" s="235"/>
      <c r="GN9" s="27"/>
      <c r="GO9" s="28"/>
      <c r="GP9" s="28"/>
      <c r="GQ9" s="185"/>
      <c r="GR9" s="186"/>
      <c r="GS9" s="233"/>
      <c r="GT9" s="234"/>
      <c r="GU9" s="235"/>
      <c r="GV9" s="27"/>
      <c r="GW9" s="28"/>
      <c r="GX9" s="28"/>
      <c r="GY9" s="185"/>
      <c r="GZ9" s="186"/>
      <c r="HA9" s="233"/>
      <c r="HB9" s="234"/>
      <c r="HC9" s="235"/>
      <c r="HD9" s="27"/>
      <c r="HE9" s="28"/>
      <c r="HF9" s="28"/>
      <c r="HG9" s="185"/>
      <c r="HH9" s="186"/>
      <c r="HI9" s="233"/>
      <c r="HJ9" s="234"/>
      <c r="HK9" s="235"/>
      <c r="HL9" s="27"/>
      <c r="HM9" s="28"/>
      <c r="HN9" s="28"/>
      <c r="HO9" s="185"/>
      <c r="HP9" s="186"/>
      <c r="HQ9" s="233"/>
      <c r="HR9" s="234"/>
      <c r="HS9" s="235"/>
      <c r="HT9" s="27"/>
      <c r="HU9" s="28"/>
      <c r="HV9" s="28"/>
      <c r="HW9" s="185"/>
      <c r="HX9" s="186"/>
      <c r="HY9" s="233"/>
      <c r="HZ9" s="234"/>
      <c r="IA9" s="235"/>
      <c r="IB9" s="27"/>
      <c r="IC9" s="28"/>
      <c r="ID9" s="28"/>
      <c r="IE9" s="185"/>
      <c r="IF9" s="186"/>
      <c r="IG9" s="233"/>
      <c r="IH9" s="234"/>
      <c r="II9" s="235"/>
      <c r="IJ9" s="27"/>
      <c r="IK9" s="28"/>
      <c r="IL9" s="28"/>
      <c r="IM9" s="185"/>
      <c r="IN9" s="186"/>
      <c r="IO9" s="233"/>
      <c r="IP9" s="234"/>
      <c r="IQ9" s="235"/>
      <c r="IR9" s="27"/>
      <c r="IS9" s="28"/>
      <c r="IT9" s="28"/>
      <c r="IU9" s="185"/>
      <c r="IV9" s="186"/>
    </row>
    <row r="10" spans="1:256" ht="15.75" customHeight="1" hidden="1">
      <c r="A10" s="246" t="s">
        <v>111</v>
      </c>
      <c r="B10" s="247"/>
      <c r="C10" s="37" t="s">
        <v>112</v>
      </c>
      <c r="D10" s="61" t="s">
        <v>113</v>
      </c>
      <c r="E10" s="61">
        <v>2378</v>
      </c>
      <c r="F10" s="61">
        <v>2830</v>
      </c>
      <c r="G10" s="248" t="s">
        <v>114</v>
      </c>
      <c r="H10" s="249"/>
      <c r="I10" s="273"/>
      <c r="J10" s="274"/>
      <c r="K10" s="214"/>
      <c r="L10" s="23"/>
      <c r="M10" s="5"/>
      <c r="N10" s="5"/>
      <c r="O10" s="275"/>
      <c r="P10" s="276"/>
      <c r="Q10" s="273"/>
      <c r="R10" s="274"/>
      <c r="S10" s="214"/>
      <c r="T10" s="23"/>
      <c r="U10" s="5"/>
      <c r="V10" s="5"/>
      <c r="W10" s="275"/>
      <c r="X10" s="276"/>
      <c r="Y10" s="273"/>
      <c r="Z10" s="274"/>
      <c r="AA10" s="214"/>
      <c r="AB10" s="23"/>
      <c r="AC10" s="5"/>
      <c r="AD10" s="5"/>
      <c r="AE10" s="275"/>
      <c r="AF10" s="276"/>
      <c r="AG10" s="273"/>
      <c r="AH10" s="274"/>
      <c r="AI10" s="214"/>
      <c r="AJ10" s="23"/>
      <c r="AK10" s="5"/>
      <c r="AL10" s="5"/>
      <c r="AM10" s="275"/>
      <c r="AN10" s="276"/>
      <c r="AO10" s="273"/>
      <c r="AP10" s="274"/>
      <c r="AQ10" s="214"/>
      <c r="AR10" s="23"/>
      <c r="AS10" s="5"/>
      <c r="AT10" s="5"/>
      <c r="AU10" s="275"/>
      <c r="AV10" s="276"/>
      <c r="AW10" s="273"/>
      <c r="AX10" s="274"/>
      <c r="AY10" s="214"/>
      <c r="AZ10" s="23"/>
      <c r="BA10" s="5"/>
      <c r="BB10" s="5"/>
      <c r="BC10" s="275"/>
      <c r="BD10" s="276"/>
      <c r="BE10" s="273"/>
      <c r="BF10" s="274"/>
      <c r="BG10" s="214"/>
      <c r="BH10" s="23"/>
      <c r="BI10" s="5"/>
      <c r="BJ10" s="5"/>
      <c r="BK10" s="275"/>
      <c r="BL10" s="276"/>
      <c r="BM10" s="273"/>
      <c r="BN10" s="274"/>
      <c r="BO10" s="214"/>
      <c r="BP10" s="23"/>
      <c r="BQ10" s="5"/>
      <c r="BR10" s="5"/>
      <c r="BS10" s="275"/>
      <c r="BT10" s="276"/>
      <c r="BU10" s="273"/>
      <c r="BV10" s="274"/>
      <c r="BW10" s="214"/>
      <c r="BX10" s="23"/>
      <c r="BY10" s="5"/>
      <c r="BZ10" s="5"/>
      <c r="CA10" s="275"/>
      <c r="CB10" s="276"/>
      <c r="CC10" s="273"/>
      <c r="CD10" s="274"/>
      <c r="CE10" s="214"/>
      <c r="CF10" s="23"/>
      <c r="CG10" s="5"/>
      <c r="CH10" s="5"/>
      <c r="CI10" s="275"/>
      <c r="CJ10" s="276"/>
      <c r="CK10" s="273"/>
      <c r="CL10" s="274"/>
      <c r="CM10" s="214"/>
      <c r="CN10" s="23"/>
      <c r="CO10" s="5"/>
      <c r="CP10" s="5"/>
      <c r="CQ10" s="275"/>
      <c r="CR10" s="276"/>
      <c r="CS10" s="273"/>
      <c r="CT10" s="274"/>
      <c r="CU10" s="214"/>
      <c r="CV10" s="23"/>
      <c r="CW10" s="5"/>
      <c r="CX10" s="5"/>
      <c r="CY10" s="275"/>
      <c r="CZ10" s="276"/>
      <c r="DA10" s="273"/>
      <c r="DB10" s="274"/>
      <c r="DC10" s="214"/>
      <c r="DD10" s="23"/>
      <c r="DE10" s="5"/>
      <c r="DF10" s="5"/>
      <c r="DG10" s="275"/>
      <c r="DH10" s="276"/>
      <c r="DI10" s="273"/>
      <c r="DJ10" s="274"/>
      <c r="DK10" s="214"/>
      <c r="DL10" s="23"/>
      <c r="DM10" s="5"/>
      <c r="DN10" s="5"/>
      <c r="DO10" s="275"/>
      <c r="DP10" s="276"/>
      <c r="DQ10" s="273"/>
      <c r="DR10" s="274"/>
      <c r="DS10" s="214"/>
      <c r="DT10" s="23"/>
      <c r="DU10" s="5"/>
      <c r="DV10" s="5"/>
      <c r="DW10" s="275"/>
      <c r="DX10" s="276"/>
      <c r="DY10" s="273"/>
      <c r="DZ10" s="274"/>
      <c r="EA10" s="214"/>
      <c r="EB10" s="23"/>
      <c r="EC10" s="5"/>
      <c r="ED10" s="5"/>
      <c r="EE10" s="275"/>
      <c r="EF10" s="276"/>
      <c r="EG10" s="273"/>
      <c r="EH10" s="274"/>
      <c r="EI10" s="214"/>
      <c r="EJ10" s="23"/>
      <c r="EK10" s="5"/>
      <c r="EL10" s="5"/>
      <c r="EM10" s="275"/>
      <c r="EN10" s="276"/>
      <c r="EO10" s="273"/>
      <c r="EP10" s="274"/>
      <c r="EQ10" s="214"/>
      <c r="ER10" s="23"/>
      <c r="ES10" s="5"/>
      <c r="ET10" s="5"/>
      <c r="EU10" s="275"/>
      <c r="EV10" s="276"/>
      <c r="EW10" s="273"/>
      <c r="EX10" s="274"/>
      <c r="EY10" s="214"/>
      <c r="EZ10" s="23"/>
      <c r="FA10" s="5"/>
      <c r="FB10" s="5"/>
      <c r="FC10" s="275"/>
      <c r="FD10" s="276"/>
      <c r="FE10" s="273"/>
      <c r="FF10" s="274"/>
      <c r="FG10" s="214"/>
      <c r="FH10" s="23"/>
      <c r="FI10" s="5"/>
      <c r="FJ10" s="5"/>
      <c r="FK10" s="275"/>
      <c r="FL10" s="276"/>
      <c r="FM10" s="273"/>
      <c r="FN10" s="274"/>
      <c r="FO10" s="214"/>
      <c r="FP10" s="23"/>
      <c r="FQ10" s="5"/>
      <c r="FR10" s="5"/>
      <c r="FS10" s="275"/>
      <c r="FT10" s="276"/>
      <c r="FU10" s="273"/>
      <c r="FV10" s="274"/>
      <c r="FW10" s="214"/>
      <c r="FX10" s="23"/>
      <c r="FY10" s="5"/>
      <c r="FZ10" s="5"/>
      <c r="GA10" s="275"/>
      <c r="GB10" s="276"/>
      <c r="GC10" s="273"/>
      <c r="GD10" s="274"/>
      <c r="GE10" s="214"/>
      <c r="GF10" s="23"/>
      <c r="GG10" s="5"/>
      <c r="GH10" s="5"/>
      <c r="GI10" s="275"/>
      <c r="GJ10" s="276"/>
      <c r="GK10" s="273"/>
      <c r="GL10" s="274"/>
      <c r="GM10" s="214"/>
      <c r="GN10" s="23"/>
      <c r="GO10" s="5"/>
      <c r="GP10" s="5"/>
      <c r="GQ10" s="275"/>
      <c r="GR10" s="276"/>
      <c r="GS10" s="273"/>
      <c r="GT10" s="274"/>
      <c r="GU10" s="214"/>
      <c r="GV10" s="23"/>
      <c r="GW10" s="5"/>
      <c r="GX10" s="5"/>
      <c r="GY10" s="275"/>
      <c r="GZ10" s="276"/>
      <c r="HA10" s="273"/>
      <c r="HB10" s="274"/>
      <c r="HC10" s="214"/>
      <c r="HD10" s="23"/>
      <c r="HE10" s="5"/>
      <c r="HF10" s="5"/>
      <c r="HG10" s="275"/>
      <c r="HH10" s="276"/>
      <c r="HI10" s="273"/>
      <c r="HJ10" s="274"/>
      <c r="HK10" s="214"/>
      <c r="HL10" s="23"/>
      <c r="HM10" s="5"/>
      <c r="HN10" s="5"/>
      <c r="HO10" s="275"/>
      <c r="HP10" s="276"/>
      <c r="HQ10" s="273"/>
      <c r="HR10" s="274"/>
      <c r="HS10" s="214"/>
      <c r="HT10" s="23"/>
      <c r="HU10" s="5"/>
      <c r="HV10" s="5"/>
      <c r="HW10" s="275"/>
      <c r="HX10" s="276"/>
      <c r="HY10" s="273"/>
      <c r="HZ10" s="274"/>
      <c r="IA10" s="214"/>
      <c r="IB10" s="23"/>
      <c r="IC10" s="5"/>
      <c r="ID10" s="5"/>
      <c r="IE10" s="275"/>
      <c r="IF10" s="276"/>
      <c r="IG10" s="273"/>
      <c r="IH10" s="274"/>
      <c r="II10" s="214"/>
      <c r="IJ10" s="23"/>
      <c r="IK10" s="5"/>
      <c r="IL10" s="5"/>
      <c r="IM10" s="275"/>
      <c r="IN10" s="276"/>
      <c r="IO10" s="273"/>
      <c r="IP10" s="274"/>
      <c r="IQ10" s="214"/>
      <c r="IR10" s="23"/>
      <c r="IS10" s="5"/>
      <c r="IT10" s="5"/>
      <c r="IU10" s="275"/>
      <c r="IV10" s="276"/>
    </row>
    <row r="11" spans="1:256" ht="15" customHeight="1" hidden="1">
      <c r="A11" s="228" t="s">
        <v>116</v>
      </c>
      <c r="B11" s="229"/>
      <c r="C11" s="68" t="s">
        <v>115</v>
      </c>
      <c r="D11" s="73" t="s">
        <v>117</v>
      </c>
      <c r="E11" s="73">
        <v>2513</v>
      </c>
      <c r="F11" s="73">
        <v>2990</v>
      </c>
      <c r="G11" s="230" t="s">
        <v>118</v>
      </c>
      <c r="H11" s="231"/>
      <c r="I11" s="215"/>
      <c r="J11" s="216"/>
      <c r="K11" s="216"/>
      <c r="L11" s="23"/>
      <c r="M11" s="5"/>
      <c r="N11" s="5"/>
      <c r="O11" s="187"/>
      <c r="P11" s="188"/>
      <c r="Q11" s="215"/>
      <c r="R11" s="216"/>
      <c r="S11" s="216"/>
      <c r="T11" s="23"/>
      <c r="U11" s="5"/>
      <c r="V11" s="5"/>
      <c r="W11" s="187"/>
      <c r="X11" s="188"/>
      <c r="Y11" s="215"/>
      <c r="Z11" s="216"/>
      <c r="AA11" s="216"/>
      <c r="AB11" s="23"/>
      <c r="AC11" s="5"/>
      <c r="AD11" s="5"/>
      <c r="AE11" s="187"/>
      <c r="AF11" s="188"/>
      <c r="AG11" s="215"/>
      <c r="AH11" s="216"/>
      <c r="AI11" s="216"/>
      <c r="AJ11" s="23"/>
      <c r="AK11" s="5"/>
      <c r="AL11" s="5"/>
      <c r="AM11" s="187"/>
      <c r="AN11" s="188"/>
      <c r="AO11" s="215"/>
      <c r="AP11" s="216"/>
      <c r="AQ11" s="216"/>
      <c r="AR11" s="23"/>
      <c r="AS11" s="5"/>
      <c r="AT11" s="5"/>
      <c r="AU11" s="187"/>
      <c r="AV11" s="188"/>
      <c r="AW11" s="215"/>
      <c r="AX11" s="216"/>
      <c r="AY11" s="216"/>
      <c r="AZ11" s="23"/>
      <c r="BA11" s="5"/>
      <c r="BB11" s="5"/>
      <c r="BC11" s="187"/>
      <c r="BD11" s="188"/>
      <c r="BE11" s="215"/>
      <c r="BF11" s="216"/>
      <c r="BG11" s="216"/>
      <c r="BH11" s="23"/>
      <c r="BI11" s="5"/>
      <c r="BJ11" s="5"/>
      <c r="BK11" s="187"/>
      <c r="BL11" s="188"/>
      <c r="BM11" s="215"/>
      <c r="BN11" s="216"/>
      <c r="BO11" s="216"/>
      <c r="BP11" s="23"/>
      <c r="BQ11" s="5"/>
      <c r="BR11" s="5"/>
      <c r="BS11" s="187"/>
      <c r="BT11" s="188"/>
      <c r="BU11" s="215"/>
      <c r="BV11" s="216"/>
      <c r="BW11" s="216"/>
      <c r="BX11" s="23"/>
      <c r="BY11" s="5"/>
      <c r="BZ11" s="5"/>
      <c r="CA11" s="187"/>
      <c r="CB11" s="188"/>
      <c r="CC11" s="215"/>
      <c r="CD11" s="216"/>
      <c r="CE11" s="216"/>
      <c r="CF11" s="23"/>
      <c r="CG11" s="5"/>
      <c r="CH11" s="5"/>
      <c r="CI11" s="187"/>
      <c r="CJ11" s="188"/>
      <c r="CK11" s="215"/>
      <c r="CL11" s="216"/>
      <c r="CM11" s="216"/>
      <c r="CN11" s="23"/>
      <c r="CO11" s="5"/>
      <c r="CP11" s="5"/>
      <c r="CQ11" s="187"/>
      <c r="CR11" s="188"/>
      <c r="CS11" s="215"/>
      <c r="CT11" s="216"/>
      <c r="CU11" s="216"/>
      <c r="CV11" s="23"/>
      <c r="CW11" s="5"/>
      <c r="CX11" s="5"/>
      <c r="CY11" s="187"/>
      <c r="CZ11" s="188"/>
      <c r="DA11" s="215"/>
      <c r="DB11" s="216"/>
      <c r="DC11" s="216"/>
      <c r="DD11" s="23"/>
      <c r="DE11" s="5"/>
      <c r="DF11" s="5"/>
      <c r="DG11" s="187"/>
      <c r="DH11" s="188"/>
      <c r="DI11" s="215"/>
      <c r="DJ11" s="216"/>
      <c r="DK11" s="216"/>
      <c r="DL11" s="23"/>
      <c r="DM11" s="5"/>
      <c r="DN11" s="5"/>
      <c r="DO11" s="187"/>
      <c r="DP11" s="188"/>
      <c r="DQ11" s="215"/>
      <c r="DR11" s="216"/>
      <c r="DS11" s="216"/>
      <c r="DT11" s="23"/>
      <c r="DU11" s="5"/>
      <c r="DV11" s="5"/>
      <c r="DW11" s="187"/>
      <c r="DX11" s="188"/>
      <c r="DY11" s="215"/>
      <c r="DZ11" s="216"/>
      <c r="EA11" s="216"/>
      <c r="EB11" s="23"/>
      <c r="EC11" s="5"/>
      <c r="ED11" s="5"/>
      <c r="EE11" s="187"/>
      <c r="EF11" s="188"/>
      <c r="EG11" s="215"/>
      <c r="EH11" s="216"/>
      <c r="EI11" s="216"/>
      <c r="EJ11" s="23"/>
      <c r="EK11" s="5"/>
      <c r="EL11" s="5"/>
      <c r="EM11" s="187"/>
      <c r="EN11" s="188"/>
      <c r="EO11" s="215"/>
      <c r="EP11" s="216"/>
      <c r="EQ11" s="216"/>
      <c r="ER11" s="23"/>
      <c r="ES11" s="5"/>
      <c r="ET11" s="5"/>
      <c r="EU11" s="187"/>
      <c r="EV11" s="188"/>
      <c r="EW11" s="215"/>
      <c r="EX11" s="216"/>
      <c r="EY11" s="216"/>
      <c r="EZ11" s="23"/>
      <c r="FA11" s="5"/>
      <c r="FB11" s="5"/>
      <c r="FC11" s="187"/>
      <c r="FD11" s="188"/>
      <c r="FE11" s="215"/>
      <c r="FF11" s="216"/>
      <c r="FG11" s="216"/>
      <c r="FH11" s="23"/>
      <c r="FI11" s="5"/>
      <c r="FJ11" s="5"/>
      <c r="FK11" s="187"/>
      <c r="FL11" s="188"/>
      <c r="FM11" s="215"/>
      <c r="FN11" s="216"/>
      <c r="FO11" s="216"/>
      <c r="FP11" s="23"/>
      <c r="FQ11" s="5"/>
      <c r="FR11" s="5"/>
      <c r="FS11" s="187"/>
      <c r="FT11" s="188"/>
      <c r="FU11" s="215"/>
      <c r="FV11" s="216"/>
      <c r="FW11" s="216"/>
      <c r="FX11" s="23"/>
      <c r="FY11" s="5"/>
      <c r="FZ11" s="5"/>
      <c r="GA11" s="187"/>
      <c r="GB11" s="188"/>
      <c r="GC11" s="215"/>
      <c r="GD11" s="216"/>
      <c r="GE11" s="216"/>
      <c r="GF11" s="23"/>
      <c r="GG11" s="5"/>
      <c r="GH11" s="5"/>
      <c r="GI11" s="187"/>
      <c r="GJ11" s="188"/>
      <c r="GK11" s="215"/>
      <c r="GL11" s="216"/>
      <c r="GM11" s="216"/>
      <c r="GN11" s="23"/>
      <c r="GO11" s="5"/>
      <c r="GP11" s="5"/>
      <c r="GQ11" s="187"/>
      <c r="GR11" s="188"/>
      <c r="GS11" s="215"/>
      <c r="GT11" s="216"/>
      <c r="GU11" s="216"/>
      <c r="GV11" s="23"/>
      <c r="GW11" s="5"/>
      <c r="GX11" s="5"/>
      <c r="GY11" s="187"/>
      <c r="GZ11" s="188"/>
      <c r="HA11" s="215"/>
      <c r="HB11" s="216"/>
      <c r="HC11" s="216"/>
      <c r="HD11" s="23"/>
      <c r="HE11" s="5"/>
      <c r="HF11" s="5"/>
      <c r="HG11" s="187"/>
      <c r="HH11" s="188"/>
      <c r="HI11" s="215"/>
      <c r="HJ11" s="216"/>
      <c r="HK11" s="216"/>
      <c r="HL11" s="23"/>
      <c r="HM11" s="5"/>
      <c r="HN11" s="5"/>
      <c r="HO11" s="187"/>
      <c r="HP11" s="188"/>
      <c r="HQ11" s="215"/>
      <c r="HR11" s="216"/>
      <c r="HS11" s="216"/>
      <c r="HT11" s="23"/>
      <c r="HU11" s="5"/>
      <c r="HV11" s="5"/>
      <c r="HW11" s="187"/>
      <c r="HX11" s="188"/>
      <c r="HY11" s="215"/>
      <c r="HZ11" s="216"/>
      <c r="IA11" s="216"/>
      <c r="IB11" s="23"/>
      <c r="IC11" s="5"/>
      <c r="ID11" s="5"/>
      <c r="IE11" s="187"/>
      <c r="IF11" s="188"/>
      <c r="IG11" s="215"/>
      <c r="IH11" s="216"/>
      <c r="II11" s="216"/>
      <c r="IJ11" s="23"/>
      <c r="IK11" s="5"/>
      <c r="IL11" s="5"/>
      <c r="IM11" s="187"/>
      <c r="IN11" s="188"/>
      <c r="IO11" s="215"/>
      <c r="IP11" s="216"/>
      <c r="IQ11" s="216"/>
      <c r="IR11" s="23"/>
      <c r="IS11" s="5"/>
      <c r="IT11" s="5"/>
      <c r="IU11" s="187"/>
      <c r="IV11" s="188"/>
    </row>
    <row r="12" spans="1:256" s="2" customFormat="1" ht="24.75" customHeight="1" hidden="1" thickBot="1">
      <c r="A12" s="219" t="s">
        <v>122</v>
      </c>
      <c r="B12" s="219"/>
      <c r="C12" s="219"/>
      <c r="D12" s="219"/>
      <c r="E12" s="219"/>
      <c r="F12" s="219"/>
      <c r="G12" s="70"/>
      <c r="H12" s="72"/>
      <c r="I12" s="217"/>
      <c r="J12" s="218"/>
      <c r="K12" s="218"/>
      <c r="L12" s="24"/>
      <c r="M12" s="9"/>
      <c r="N12" s="9"/>
      <c r="O12" s="189"/>
      <c r="P12" s="190"/>
      <c r="Q12" s="217"/>
      <c r="R12" s="218"/>
      <c r="S12" s="218"/>
      <c r="T12" s="24"/>
      <c r="U12" s="9"/>
      <c r="V12" s="9"/>
      <c r="W12" s="189"/>
      <c r="X12" s="190"/>
      <c r="Y12" s="217"/>
      <c r="Z12" s="218"/>
      <c r="AA12" s="218"/>
      <c r="AB12" s="24"/>
      <c r="AC12" s="9"/>
      <c r="AD12" s="9"/>
      <c r="AE12" s="189"/>
      <c r="AF12" s="190"/>
      <c r="AG12" s="217"/>
      <c r="AH12" s="218"/>
      <c r="AI12" s="218"/>
      <c r="AJ12" s="24"/>
      <c r="AK12" s="9"/>
      <c r="AL12" s="9"/>
      <c r="AM12" s="189"/>
      <c r="AN12" s="190"/>
      <c r="AO12" s="217"/>
      <c r="AP12" s="218"/>
      <c r="AQ12" s="218"/>
      <c r="AR12" s="24"/>
      <c r="AS12" s="9"/>
      <c r="AT12" s="9"/>
      <c r="AU12" s="189"/>
      <c r="AV12" s="190"/>
      <c r="AW12" s="217"/>
      <c r="AX12" s="218"/>
      <c r="AY12" s="218"/>
      <c r="AZ12" s="24"/>
      <c r="BA12" s="9"/>
      <c r="BB12" s="9"/>
      <c r="BC12" s="189"/>
      <c r="BD12" s="190"/>
      <c r="BE12" s="217"/>
      <c r="BF12" s="218"/>
      <c r="BG12" s="218"/>
      <c r="BH12" s="24"/>
      <c r="BI12" s="9"/>
      <c r="BJ12" s="9"/>
      <c r="BK12" s="189"/>
      <c r="BL12" s="190"/>
      <c r="BM12" s="217"/>
      <c r="BN12" s="218"/>
      <c r="BO12" s="218"/>
      <c r="BP12" s="24"/>
      <c r="BQ12" s="9"/>
      <c r="BR12" s="9"/>
      <c r="BS12" s="189"/>
      <c r="BT12" s="190"/>
      <c r="BU12" s="217"/>
      <c r="BV12" s="218"/>
      <c r="BW12" s="218"/>
      <c r="BX12" s="24"/>
      <c r="BY12" s="9"/>
      <c r="BZ12" s="9"/>
      <c r="CA12" s="189"/>
      <c r="CB12" s="190"/>
      <c r="CC12" s="217"/>
      <c r="CD12" s="218"/>
      <c r="CE12" s="218"/>
      <c r="CF12" s="24"/>
      <c r="CG12" s="9"/>
      <c r="CH12" s="9"/>
      <c r="CI12" s="189"/>
      <c r="CJ12" s="190"/>
      <c r="CK12" s="217"/>
      <c r="CL12" s="218"/>
      <c r="CM12" s="218"/>
      <c r="CN12" s="24"/>
      <c r="CO12" s="9"/>
      <c r="CP12" s="9"/>
      <c r="CQ12" s="189"/>
      <c r="CR12" s="190"/>
      <c r="CS12" s="217"/>
      <c r="CT12" s="218"/>
      <c r="CU12" s="218"/>
      <c r="CV12" s="24"/>
      <c r="CW12" s="9"/>
      <c r="CX12" s="9"/>
      <c r="CY12" s="189"/>
      <c r="CZ12" s="190"/>
      <c r="DA12" s="217"/>
      <c r="DB12" s="218"/>
      <c r="DC12" s="218"/>
      <c r="DD12" s="24"/>
      <c r="DE12" s="9"/>
      <c r="DF12" s="9"/>
      <c r="DG12" s="189"/>
      <c r="DH12" s="190"/>
      <c r="DI12" s="217"/>
      <c r="DJ12" s="218"/>
      <c r="DK12" s="218"/>
      <c r="DL12" s="24"/>
      <c r="DM12" s="9"/>
      <c r="DN12" s="9"/>
      <c r="DO12" s="189"/>
      <c r="DP12" s="190"/>
      <c r="DQ12" s="217"/>
      <c r="DR12" s="218"/>
      <c r="DS12" s="218"/>
      <c r="DT12" s="24"/>
      <c r="DU12" s="9"/>
      <c r="DV12" s="9"/>
      <c r="DW12" s="189"/>
      <c r="DX12" s="190"/>
      <c r="DY12" s="217"/>
      <c r="DZ12" s="218"/>
      <c r="EA12" s="218"/>
      <c r="EB12" s="24"/>
      <c r="EC12" s="9"/>
      <c r="ED12" s="9"/>
      <c r="EE12" s="189"/>
      <c r="EF12" s="190"/>
      <c r="EG12" s="217"/>
      <c r="EH12" s="218"/>
      <c r="EI12" s="218"/>
      <c r="EJ12" s="24"/>
      <c r="EK12" s="9"/>
      <c r="EL12" s="9"/>
      <c r="EM12" s="189"/>
      <c r="EN12" s="190"/>
      <c r="EO12" s="217"/>
      <c r="EP12" s="218"/>
      <c r="EQ12" s="218"/>
      <c r="ER12" s="24"/>
      <c r="ES12" s="9"/>
      <c r="ET12" s="9"/>
      <c r="EU12" s="189"/>
      <c r="EV12" s="190"/>
      <c r="EW12" s="217"/>
      <c r="EX12" s="218"/>
      <c r="EY12" s="218"/>
      <c r="EZ12" s="24"/>
      <c r="FA12" s="9"/>
      <c r="FB12" s="9"/>
      <c r="FC12" s="189"/>
      <c r="FD12" s="190"/>
      <c r="FE12" s="217"/>
      <c r="FF12" s="218"/>
      <c r="FG12" s="218"/>
      <c r="FH12" s="24"/>
      <c r="FI12" s="9"/>
      <c r="FJ12" s="9"/>
      <c r="FK12" s="189"/>
      <c r="FL12" s="190"/>
      <c r="FM12" s="217"/>
      <c r="FN12" s="218"/>
      <c r="FO12" s="218"/>
      <c r="FP12" s="24"/>
      <c r="FQ12" s="9"/>
      <c r="FR12" s="9"/>
      <c r="FS12" s="189"/>
      <c r="FT12" s="190"/>
      <c r="FU12" s="217"/>
      <c r="FV12" s="218"/>
      <c r="FW12" s="218"/>
      <c r="FX12" s="24"/>
      <c r="FY12" s="9"/>
      <c r="FZ12" s="9"/>
      <c r="GA12" s="189"/>
      <c r="GB12" s="190"/>
      <c r="GC12" s="217"/>
      <c r="GD12" s="218"/>
      <c r="GE12" s="218"/>
      <c r="GF12" s="24"/>
      <c r="GG12" s="9"/>
      <c r="GH12" s="9"/>
      <c r="GI12" s="189"/>
      <c r="GJ12" s="190"/>
      <c r="GK12" s="217"/>
      <c r="GL12" s="218"/>
      <c r="GM12" s="218"/>
      <c r="GN12" s="24"/>
      <c r="GO12" s="9"/>
      <c r="GP12" s="9"/>
      <c r="GQ12" s="189"/>
      <c r="GR12" s="190"/>
      <c r="GS12" s="217"/>
      <c r="GT12" s="218"/>
      <c r="GU12" s="218"/>
      <c r="GV12" s="24"/>
      <c r="GW12" s="9"/>
      <c r="GX12" s="9"/>
      <c r="GY12" s="189"/>
      <c r="GZ12" s="190"/>
      <c r="HA12" s="217"/>
      <c r="HB12" s="218"/>
      <c r="HC12" s="218"/>
      <c r="HD12" s="24"/>
      <c r="HE12" s="9"/>
      <c r="HF12" s="9"/>
      <c r="HG12" s="189"/>
      <c r="HH12" s="190"/>
      <c r="HI12" s="217"/>
      <c r="HJ12" s="218"/>
      <c r="HK12" s="218"/>
      <c r="HL12" s="24"/>
      <c r="HM12" s="9"/>
      <c r="HN12" s="9"/>
      <c r="HO12" s="189"/>
      <c r="HP12" s="190"/>
      <c r="HQ12" s="217"/>
      <c r="HR12" s="218"/>
      <c r="HS12" s="218"/>
      <c r="HT12" s="24"/>
      <c r="HU12" s="9"/>
      <c r="HV12" s="9"/>
      <c r="HW12" s="189"/>
      <c r="HX12" s="190"/>
      <c r="HY12" s="217"/>
      <c r="HZ12" s="218"/>
      <c r="IA12" s="218"/>
      <c r="IB12" s="24"/>
      <c r="IC12" s="9"/>
      <c r="ID12" s="9"/>
      <c r="IE12" s="189"/>
      <c r="IF12" s="190"/>
      <c r="IG12" s="217"/>
      <c r="IH12" s="218"/>
      <c r="II12" s="218"/>
      <c r="IJ12" s="24"/>
      <c r="IK12" s="9"/>
      <c r="IL12" s="9"/>
      <c r="IM12" s="189"/>
      <c r="IN12" s="190"/>
      <c r="IO12" s="217"/>
      <c r="IP12" s="218"/>
      <c r="IQ12" s="218"/>
      <c r="IR12" s="24"/>
      <c r="IS12" s="9"/>
      <c r="IT12" s="9"/>
      <c r="IU12" s="189"/>
      <c r="IV12" s="190"/>
    </row>
    <row r="13" spans="1:256" s="2" customFormat="1" ht="15" customHeight="1" hidden="1">
      <c r="A13" s="281" t="s">
        <v>116</v>
      </c>
      <c r="B13" s="282"/>
      <c r="C13" s="77" t="s">
        <v>115</v>
      </c>
      <c r="D13" s="76" t="s">
        <v>117</v>
      </c>
      <c r="E13" s="76">
        <v>2513</v>
      </c>
      <c r="F13" s="76">
        <v>2990</v>
      </c>
      <c r="G13" s="197" t="s">
        <v>118</v>
      </c>
      <c r="H13" s="198"/>
      <c r="I13" s="277"/>
      <c r="J13" s="278"/>
      <c r="K13" s="12"/>
      <c r="L13" s="10"/>
      <c r="M13" s="11"/>
      <c r="N13" s="11"/>
      <c r="O13" s="185"/>
      <c r="P13" s="186"/>
      <c r="Q13" s="277"/>
      <c r="R13" s="278"/>
      <c r="S13" s="12"/>
      <c r="T13" s="10"/>
      <c r="U13" s="11"/>
      <c r="V13" s="11"/>
      <c r="W13" s="185"/>
      <c r="X13" s="186"/>
      <c r="Y13" s="277"/>
      <c r="Z13" s="278"/>
      <c r="AA13" s="12"/>
      <c r="AB13" s="10"/>
      <c r="AC13" s="11"/>
      <c r="AD13" s="11"/>
      <c r="AE13" s="185"/>
      <c r="AF13" s="186"/>
      <c r="AG13" s="277"/>
      <c r="AH13" s="278"/>
      <c r="AI13" s="12"/>
      <c r="AJ13" s="10"/>
      <c r="AK13" s="11"/>
      <c r="AL13" s="11"/>
      <c r="AM13" s="185"/>
      <c r="AN13" s="186"/>
      <c r="AO13" s="277"/>
      <c r="AP13" s="278"/>
      <c r="AQ13" s="12"/>
      <c r="AR13" s="10"/>
      <c r="AS13" s="11"/>
      <c r="AT13" s="11"/>
      <c r="AU13" s="185"/>
      <c r="AV13" s="186"/>
      <c r="AW13" s="277"/>
      <c r="AX13" s="278"/>
      <c r="AY13" s="12"/>
      <c r="AZ13" s="10"/>
      <c r="BA13" s="11"/>
      <c r="BB13" s="11"/>
      <c r="BC13" s="185"/>
      <c r="BD13" s="186"/>
      <c r="BE13" s="277"/>
      <c r="BF13" s="278"/>
      <c r="BG13" s="12"/>
      <c r="BH13" s="10"/>
      <c r="BI13" s="11"/>
      <c r="BJ13" s="11"/>
      <c r="BK13" s="185"/>
      <c r="BL13" s="186"/>
      <c r="BM13" s="277"/>
      <c r="BN13" s="278"/>
      <c r="BO13" s="12"/>
      <c r="BP13" s="10"/>
      <c r="BQ13" s="11"/>
      <c r="BR13" s="11"/>
      <c r="BS13" s="185"/>
      <c r="BT13" s="186"/>
      <c r="BU13" s="277"/>
      <c r="BV13" s="278"/>
      <c r="BW13" s="12"/>
      <c r="BX13" s="10"/>
      <c r="BY13" s="11"/>
      <c r="BZ13" s="11"/>
      <c r="CA13" s="185"/>
      <c r="CB13" s="186"/>
      <c r="CC13" s="277"/>
      <c r="CD13" s="278"/>
      <c r="CE13" s="12"/>
      <c r="CF13" s="10"/>
      <c r="CG13" s="11"/>
      <c r="CH13" s="11"/>
      <c r="CI13" s="185"/>
      <c r="CJ13" s="186"/>
      <c r="CK13" s="277"/>
      <c r="CL13" s="278"/>
      <c r="CM13" s="12"/>
      <c r="CN13" s="10"/>
      <c r="CO13" s="11"/>
      <c r="CP13" s="11"/>
      <c r="CQ13" s="185"/>
      <c r="CR13" s="186"/>
      <c r="CS13" s="277"/>
      <c r="CT13" s="278"/>
      <c r="CU13" s="12"/>
      <c r="CV13" s="10"/>
      <c r="CW13" s="11"/>
      <c r="CX13" s="11"/>
      <c r="CY13" s="185"/>
      <c r="CZ13" s="186"/>
      <c r="DA13" s="277"/>
      <c r="DB13" s="278"/>
      <c r="DC13" s="12"/>
      <c r="DD13" s="10"/>
      <c r="DE13" s="11"/>
      <c r="DF13" s="11"/>
      <c r="DG13" s="185"/>
      <c r="DH13" s="186"/>
      <c r="DI13" s="277"/>
      <c r="DJ13" s="278"/>
      <c r="DK13" s="12"/>
      <c r="DL13" s="10"/>
      <c r="DM13" s="11"/>
      <c r="DN13" s="11"/>
      <c r="DO13" s="185"/>
      <c r="DP13" s="186"/>
      <c r="DQ13" s="277"/>
      <c r="DR13" s="278"/>
      <c r="DS13" s="12"/>
      <c r="DT13" s="10"/>
      <c r="DU13" s="11"/>
      <c r="DV13" s="11"/>
      <c r="DW13" s="185"/>
      <c r="DX13" s="186"/>
      <c r="DY13" s="277"/>
      <c r="DZ13" s="278"/>
      <c r="EA13" s="12"/>
      <c r="EB13" s="10"/>
      <c r="EC13" s="11"/>
      <c r="ED13" s="11"/>
      <c r="EE13" s="185"/>
      <c r="EF13" s="186"/>
      <c r="EG13" s="277"/>
      <c r="EH13" s="278"/>
      <c r="EI13" s="12"/>
      <c r="EJ13" s="10"/>
      <c r="EK13" s="11"/>
      <c r="EL13" s="11"/>
      <c r="EM13" s="185"/>
      <c r="EN13" s="186"/>
      <c r="EO13" s="277"/>
      <c r="EP13" s="278"/>
      <c r="EQ13" s="12"/>
      <c r="ER13" s="10"/>
      <c r="ES13" s="11"/>
      <c r="ET13" s="11"/>
      <c r="EU13" s="185"/>
      <c r="EV13" s="186"/>
      <c r="EW13" s="277"/>
      <c r="EX13" s="278"/>
      <c r="EY13" s="12"/>
      <c r="EZ13" s="10"/>
      <c r="FA13" s="11"/>
      <c r="FB13" s="11"/>
      <c r="FC13" s="185"/>
      <c r="FD13" s="186"/>
      <c r="FE13" s="277"/>
      <c r="FF13" s="278"/>
      <c r="FG13" s="12"/>
      <c r="FH13" s="10"/>
      <c r="FI13" s="11"/>
      <c r="FJ13" s="11"/>
      <c r="FK13" s="185"/>
      <c r="FL13" s="186"/>
      <c r="FM13" s="277"/>
      <c r="FN13" s="278"/>
      <c r="FO13" s="12"/>
      <c r="FP13" s="10"/>
      <c r="FQ13" s="11"/>
      <c r="FR13" s="11"/>
      <c r="FS13" s="185"/>
      <c r="FT13" s="186"/>
      <c r="FU13" s="277"/>
      <c r="FV13" s="278"/>
      <c r="FW13" s="12"/>
      <c r="FX13" s="10"/>
      <c r="FY13" s="11"/>
      <c r="FZ13" s="11"/>
      <c r="GA13" s="185"/>
      <c r="GB13" s="186"/>
      <c r="GC13" s="277"/>
      <c r="GD13" s="278"/>
      <c r="GE13" s="12"/>
      <c r="GF13" s="10"/>
      <c r="GG13" s="11"/>
      <c r="GH13" s="11"/>
      <c r="GI13" s="185"/>
      <c r="GJ13" s="186"/>
      <c r="GK13" s="277"/>
      <c r="GL13" s="278"/>
      <c r="GM13" s="12"/>
      <c r="GN13" s="10"/>
      <c r="GO13" s="11"/>
      <c r="GP13" s="11"/>
      <c r="GQ13" s="185"/>
      <c r="GR13" s="186"/>
      <c r="GS13" s="277"/>
      <c r="GT13" s="278"/>
      <c r="GU13" s="12"/>
      <c r="GV13" s="10"/>
      <c r="GW13" s="11"/>
      <c r="GX13" s="11"/>
      <c r="GY13" s="185"/>
      <c r="GZ13" s="186"/>
      <c r="HA13" s="277"/>
      <c r="HB13" s="278"/>
      <c r="HC13" s="12"/>
      <c r="HD13" s="10"/>
      <c r="HE13" s="11"/>
      <c r="HF13" s="11"/>
      <c r="HG13" s="185"/>
      <c r="HH13" s="186"/>
      <c r="HI13" s="277"/>
      <c r="HJ13" s="278"/>
      <c r="HK13" s="12"/>
      <c r="HL13" s="10"/>
      <c r="HM13" s="11"/>
      <c r="HN13" s="11"/>
      <c r="HO13" s="185"/>
      <c r="HP13" s="186"/>
      <c r="HQ13" s="277"/>
      <c r="HR13" s="278"/>
      <c r="HS13" s="12"/>
      <c r="HT13" s="10"/>
      <c r="HU13" s="11"/>
      <c r="HV13" s="11"/>
      <c r="HW13" s="185"/>
      <c r="HX13" s="186"/>
      <c r="HY13" s="277"/>
      <c r="HZ13" s="278"/>
      <c r="IA13" s="12"/>
      <c r="IB13" s="10"/>
      <c r="IC13" s="11"/>
      <c r="ID13" s="11"/>
      <c r="IE13" s="185"/>
      <c r="IF13" s="186"/>
      <c r="IG13" s="277"/>
      <c r="IH13" s="278"/>
      <c r="II13" s="12"/>
      <c r="IJ13" s="10"/>
      <c r="IK13" s="11"/>
      <c r="IL13" s="11"/>
      <c r="IM13" s="185"/>
      <c r="IN13" s="186"/>
      <c r="IO13" s="277"/>
      <c r="IP13" s="278"/>
      <c r="IQ13" s="12"/>
      <c r="IR13" s="10"/>
      <c r="IS13" s="11"/>
      <c r="IT13" s="11"/>
      <c r="IU13" s="185"/>
      <c r="IV13" s="186"/>
    </row>
    <row r="14" spans="1:256" s="2" customFormat="1" ht="15" customHeight="1" hidden="1">
      <c r="A14" s="1"/>
      <c r="B14" s="1"/>
      <c r="C14" s="1"/>
      <c r="D14" s="1"/>
      <c r="E14" s="1"/>
      <c r="F14" s="1"/>
      <c r="G14" s="1"/>
      <c r="H14" s="1"/>
      <c r="I14" s="283"/>
      <c r="J14" s="284"/>
      <c r="K14" s="3"/>
      <c r="L14" s="4"/>
      <c r="M14" s="4"/>
      <c r="N14" s="4"/>
      <c r="O14" s="285"/>
      <c r="P14" s="286"/>
      <c r="Q14" s="283"/>
      <c r="R14" s="284"/>
      <c r="S14" s="3"/>
      <c r="T14" s="4"/>
      <c r="U14" s="4"/>
      <c r="V14" s="4"/>
      <c r="W14" s="285"/>
      <c r="X14" s="286"/>
      <c r="Y14" s="283"/>
      <c r="Z14" s="284"/>
      <c r="AA14" s="3"/>
      <c r="AB14" s="4"/>
      <c r="AC14" s="4"/>
      <c r="AD14" s="4"/>
      <c r="AE14" s="285"/>
      <c r="AF14" s="286"/>
      <c r="AG14" s="283"/>
      <c r="AH14" s="284"/>
      <c r="AI14" s="3"/>
      <c r="AJ14" s="4"/>
      <c r="AK14" s="4"/>
      <c r="AL14" s="4"/>
      <c r="AM14" s="285"/>
      <c r="AN14" s="286"/>
      <c r="AO14" s="283"/>
      <c r="AP14" s="284"/>
      <c r="AQ14" s="3"/>
      <c r="AR14" s="4"/>
      <c r="AS14" s="4"/>
      <c r="AT14" s="4"/>
      <c r="AU14" s="285"/>
      <c r="AV14" s="286"/>
      <c r="AW14" s="283"/>
      <c r="AX14" s="284"/>
      <c r="AY14" s="3"/>
      <c r="AZ14" s="4"/>
      <c r="BA14" s="4"/>
      <c r="BB14" s="4"/>
      <c r="BC14" s="285"/>
      <c r="BD14" s="286"/>
      <c r="BE14" s="283"/>
      <c r="BF14" s="284"/>
      <c r="BG14" s="3"/>
      <c r="BH14" s="4"/>
      <c r="BI14" s="4"/>
      <c r="BJ14" s="4"/>
      <c r="BK14" s="285"/>
      <c r="BL14" s="286"/>
      <c r="BM14" s="283"/>
      <c r="BN14" s="284"/>
      <c r="BO14" s="3"/>
      <c r="BP14" s="4"/>
      <c r="BQ14" s="4"/>
      <c r="BR14" s="4"/>
      <c r="BS14" s="285"/>
      <c r="BT14" s="286"/>
      <c r="BU14" s="283"/>
      <c r="BV14" s="284"/>
      <c r="BW14" s="3"/>
      <c r="BX14" s="4"/>
      <c r="BY14" s="4"/>
      <c r="BZ14" s="4"/>
      <c r="CA14" s="285"/>
      <c r="CB14" s="286"/>
      <c r="CC14" s="283"/>
      <c r="CD14" s="284"/>
      <c r="CE14" s="3"/>
      <c r="CF14" s="4"/>
      <c r="CG14" s="4"/>
      <c r="CH14" s="4"/>
      <c r="CI14" s="285"/>
      <c r="CJ14" s="286"/>
      <c r="CK14" s="283"/>
      <c r="CL14" s="284"/>
      <c r="CM14" s="3"/>
      <c r="CN14" s="4"/>
      <c r="CO14" s="4"/>
      <c r="CP14" s="4"/>
      <c r="CQ14" s="285"/>
      <c r="CR14" s="286"/>
      <c r="CS14" s="283"/>
      <c r="CT14" s="284"/>
      <c r="CU14" s="3"/>
      <c r="CV14" s="4"/>
      <c r="CW14" s="4"/>
      <c r="CX14" s="4"/>
      <c r="CY14" s="285"/>
      <c r="CZ14" s="286"/>
      <c r="DA14" s="283"/>
      <c r="DB14" s="284"/>
      <c r="DC14" s="3"/>
      <c r="DD14" s="4"/>
      <c r="DE14" s="4"/>
      <c r="DF14" s="4"/>
      <c r="DG14" s="285"/>
      <c r="DH14" s="286"/>
      <c r="DI14" s="283"/>
      <c r="DJ14" s="284"/>
      <c r="DK14" s="3"/>
      <c r="DL14" s="4"/>
      <c r="DM14" s="4"/>
      <c r="DN14" s="4"/>
      <c r="DO14" s="285"/>
      <c r="DP14" s="286"/>
      <c r="DQ14" s="283"/>
      <c r="DR14" s="284"/>
      <c r="DS14" s="3"/>
      <c r="DT14" s="4"/>
      <c r="DU14" s="4"/>
      <c r="DV14" s="4"/>
      <c r="DW14" s="285"/>
      <c r="DX14" s="286"/>
      <c r="DY14" s="283"/>
      <c r="DZ14" s="284"/>
      <c r="EA14" s="3"/>
      <c r="EB14" s="4"/>
      <c r="EC14" s="4"/>
      <c r="ED14" s="4"/>
      <c r="EE14" s="285"/>
      <c r="EF14" s="286"/>
      <c r="EG14" s="283"/>
      <c r="EH14" s="284"/>
      <c r="EI14" s="3"/>
      <c r="EJ14" s="4"/>
      <c r="EK14" s="4"/>
      <c r="EL14" s="4"/>
      <c r="EM14" s="285"/>
      <c r="EN14" s="286"/>
      <c r="EO14" s="283"/>
      <c r="EP14" s="284"/>
      <c r="EQ14" s="3"/>
      <c r="ER14" s="4"/>
      <c r="ES14" s="4"/>
      <c r="ET14" s="4"/>
      <c r="EU14" s="285"/>
      <c r="EV14" s="286"/>
      <c r="EW14" s="283"/>
      <c r="EX14" s="284"/>
      <c r="EY14" s="3"/>
      <c r="EZ14" s="4"/>
      <c r="FA14" s="4"/>
      <c r="FB14" s="4"/>
      <c r="FC14" s="285"/>
      <c r="FD14" s="286"/>
      <c r="FE14" s="283"/>
      <c r="FF14" s="284"/>
      <c r="FG14" s="3"/>
      <c r="FH14" s="4"/>
      <c r="FI14" s="4"/>
      <c r="FJ14" s="4"/>
      <c r="FK14" s="285"/>
      <c r="FL14" s="286"/>
      <c r="FM14" s="283"/>
      <c r="FN14" s="284"/>
      <c r="FO14" s="3"/>
      <c r="FP14" s="4"/>
      <c r="FQ14" s="4"/>
      <c r="FR14" s="4"/>
      <c r="FS14" s="285"/>
      <c r="FT14" s="286"/>
      <c r="FU14" s="283"/>
      <c r="FV14" s="284"/>
      <c r="FW14" s="3"/>
      <c r="FX14" s="4"/>
      <c r="FY14" s="4"/>
      <c r="FZ14" s="4"/>
      <c r="GA14" s="285"/>
      <c r="GB14" s="286"/>
      <c r="GC14" s="283"/>
      <c r="GD14" s="284"/>
      <c r="GE14" s="3"/>
      <c r="GF14" s="4"/>
      <c r="GG14" s="4"/>
      <c r="GH14" s="4"/>
      <c r="GI14" s="285"/>
      <c r="GJ14" s="286"/>
      <c r="GK14" s="283"/>
      <c r="GL14" s="284"/>
      <c r="GM14" s="3"/>
      <c r="GN14" s="4"/>
      <c r="GO14" s="4"/>
      <c r="GP14" s="4"/>
      <c r="GQ14" s="285"/>
      <c r="GR14" s="286"/>
      <c r="GS14" s="283"/>
      <c r="GT14" s="284"/>
      <c r="GU14" s="3"/>
      <c r="GV14" s="4"/>
      <c r="GW14" s="4"/>
      <c r="GX14" s="4"/>
      <c r="GY14" s="285"/>
      <c r="GZ14" s="286"/>
      <c r="HA14" s="283"/>
      <c r="HB14" s="284"/>
      <c r="HC14" s="3"/>
      <c r="HD14" s="4"/>
      <c r="HE14" s="4"/>
      <c r="HF14" s="4"/>
      <c r="HG14" s="285"/>
      <c r="HH14" s="286"/>
      <c r="HI14" s="283"/>
      <c r="HJ14" s="284"/>
      <c r="HK14" s="3"/>
      <c r="HL14" s="4"/>
      <c r="HM14" s="4"/>
      <c r="HN14" s="4"/>
      <c r="HO14" s="285"/>
      <c r="HP14" s="286"/>
      <c r="HQ14" s="283"/>
      <c r="HR14" s="284"/>
      <c r="HS14" s="3"/>
      <c r="HT14" s="4"/>
      <c r="HU14" s="4"/>
      <c r="HV14" s="4"/>
      <c r="HW14" s="285"/>
      <c r="HX14" s="286"/>
      <c r="HY14" s="283"/>
      <c r="HZ14" s="284"/>
      <c r="IA14" s="3"/>
      <c r="IB14" s="4"/>
      <c r="IC14" s="4"/>
      <c r="ID14" s="4"/>
      <c r="IE14" s="285"/>
      <c r="IF14" s="286"/>
      <c r="IG14" s="283"/>
      <c r="IH14" s="284"/>
      <c r="II14" s="3"/>
      <c r="IJ14" s="4"/>
      <c r="IK14" s="4"/>
      <c r="IL14" s="4"/>
      <c r="IM14" s="285"/>
      <c r="IN14" s="286"/>
      <c r="IO14" s="283"/>
      <c r="IP14" s="284"/>
      <c r="IQ14" s="3"/>
      <c r="IR14" s="4"/>
      <c r="IS14" s="4"/>
      <c r="IT14" s="4"/>
      <c r="IU14" s="285"/>
      <c r="IV14" s="286"/>
    </row>
    <row r="15" spans="1:256" s="2" customFormat="1" ht="15.75" hidden="1" thickBot="1">
      <c r="A15" s="287"/>
      <c r="B15" s="288"/>
      <c r="C15" s="15"/>
      <c r="D15" s="22"/>
      <c r="E15" s="22"/>
      <c r="F15" s="22"/>
      <c r="G15" s="201"/>
      <c r="H15" s="202"/>
      <c r="I15" s="287"/>
      <c r="J15" s="288"/>
      <c r="K15" s="15"/>
      <c r="L15" s="22"/>
      <c r="M15" s="22"/>
      <c r="N15" s="22"/>
      <c r="O15" s="201"/>
      <c r="P15" s="202"/>
      <c r="Q15" s="287"/>
      <c r="R15" s="288"/>
      <c r="S15" s="15"/>
      <c r="T15" s="22"/>
      <c r="U15" s="22"/>
      <c r="V15" s="22"/>
      <c r="W15" s="201"/>
      <c r="X15" s="202"/>
      <c r="Y15" s="287"/>
      <c r="Z15" s="288"/>
      <c r="AA15" s="15"/>
      <c r="AB15" s="22"/>
      <c r="AC15" s="22"/>
      <c r="AD15" s="22"/>
      <c r="AE15" s="201"/>
      <c r="AF15" s="202"/>
      <c r="AG15" s="287"/>
      <c r="AH15" s="288"/>
      <c r="AI15" s="15"/>
      <c r="AJ15" s="22"/>
      <c r="AK15" s="22"/>
      <c r="AL15" s="22"/>
      <c r="AM15" s="201"/>
      <c r="AN15" s="202"/>
      <c r="AO15" s="287"/>
      <c r="AP15" s="288"/>
      <c r="AQ15" s="15"/>
      <c r="AR15" s="22"/>
      <c r="AS15" s="22"/>
      <c r="AT15" s="22"/>
      <c r="AU15" s="201"/>
      <c r="AV15" s="202"/>
      <c r="AW15" s="287"/>
      <c r="AX15" s="288"/>
      <c r="AY15" s="15"/>
      <c r="AZ15" s="22"/>
      <c r="BA15" s="22"/>
      <c r="BB15" s="22"/>
      <c r="BC15" s="201"/>
      <c r="BD15" s="202"/>
      <c r="BE15" s="287"/>
      <c r="BF15" s="288"/>
      <c r="BG15" s="15"/>
      <c r="BH15" s="22"/>
      <c r="BI15" s="22"/>
      <c r="BJ15" s="22"/>
      <c r="BK15" s="201"/>
      <c r="BL15" s="202"/>
      <c r="BM15" s="287"/>
      <c r="BN15" s="288"/>
      <c r="BO15" s="15"/>
      <c r="BP15" s="22"/>
      <c r="BQ15" s="22"/>
      <c r="BR15" s="22"/>
      <c r="BS15" s="201"/>
      <c r="BT15" s="202"/>
      <c r="BU15" s="287"/>
      <c r="BV15" s="288"/>
      <c r="BW15" s="15"/>
      <c r="BX15" s="22"/>
      <c r="BY15" s="22"/>
      <c r="BZ15" s="22"/>
      <c r="CA15" s="201"/>
      <c r="CB15" s="202"/>
      <c r="CC15" s="287"/>
      <c r="CD15" s="288"/>
      <c r="CE15" s="15"/>
      <c r="CF15" s="22"/>
      <c r="CG15" s="22"/>
      <c r="CH15" s="22"/>
      <c r="CI15" s="201"/>
      <c r="CJ15" s="202"/>
      <c r="CK15" s="287"/>
      <c r="CL15" s="288"/>
      <c r="CM15" s="15"/>
      <c r="CN15" s="22"/>
      <c r="CO15" s="22"/>
      <c r="CP15" s="22"/>
      <c r="CQ15" s="201"/>
      <c r="CR15" s="202"/>
      <c r="CS15" s="287"/>
      <c r="CT15" s="288"/>
      <c r="CU15" s="15"/>
      <c r="CV15" s="22"/>
      <c r="CW15" s="22"/>
      <c r="CX15" s="22"/>
      <c r="CY15" s="201"/>
      <c r="CZ15" s="202"/>
      <c r="DA15" s="287"/>
      <c r="DB15" s="288"/>
      <c r="DC15" s="15"/>
      <c r="DD15" s="22"/>
      <c r="DE15" s="22"/>
      <c r="DF15" s="22"/>
      <c r="DG15" s="201"/>
      <c r="DH15" s="202"/>
      <c r="DI15" s="287"/>
      <c r="DJ15" s="288"/>
      <c r="DK15" s="15"/>
      <c r="DL15" s="22"/>
      <c r="DM15" s="22"/>
      <c r="DN15" s="22"/>
      <c r="DO15" s="201"/>
      <c r="DP15" s="202"/>
      <c r="DQ15" s="287"/>
      <c r="DR15" s="288"/>
      <c r="DS15" s="15"/>
      <c r="DT15" s="22"/>
      <c r="DU15" s="22"/>
      <c r="DV15" s="22"/>
      <c r="DW15" s="201"/>
      <c r="DX15" s="202"/>
      <c r="DY15" s="287"/>
      <c r="DZ15" s="288"/>
      <c r="EA15" s="15"/>
      <c r="EB15" s="22"/>
      <c r="EC15" s="22"/>
      <c r="ED15" s="22"/>
      <c r="EE15" s="201"/>
      <c r="EF15" s="202"/>
      <c r="EG15" s="287"/>
      <c r="EH15" s="288"/>
      <c r="EI15" s="15"/>
      <c r="EJ15" s="22"/>
      <c r="EK15" s="22"/>
      <c r="EL15" s="22"/>
      <c r="EM15" s="201"/>
      <c r="EN15" s="202"/>
      <c r="EO15" s="287"/>
      <c r="EP15" s="288"/>
      <c r="EQ15" s="15"/>
      <c r="ER15" s="22"/>
      <c r="ES15" s="22"/>
      <c r="ET15" s="22"/>
      <c r="EU15" s="201"/>
      <c r="EV15" s="202"/>
      <c r="EW15" s="287"/>
      <c r="EX15" s="288"/>
      <c r="EY15" s="15"/>
      <c r="EZ15" s="22"/>
      <c r="FA15" s="22"/>
      <c r="FB15" s="22"/>
      <c r="FC15" s="201"/>
      <c r="FD15" s="202"/>
      <c r="FE15" s="287"/>
      <c r="FF15" s="288"/>
      <c r="FG15" s="15"/>
      <c r="FH15" s="22"/>
      <c r="FI15" s="22"/>
      <c r="FJ15" s="22"/>
      <c r="FK15" s="201"/>
      <c r="FL15" s="202"/>
      <c r="FM15" s="287"/>
      <c r="FN15" s="288"/>
      <c r="FO15" s="15"/>
      <c r="FP15" s="22"/>
      <c r="FQ15" s="22"/>
      <c r="FR15" s="22"/>
      <c r="FS15" s="201"/>
      <c r="FT15" s="202"/>
      <c r="FU15" s="287"/>
      <c r="FV15" s="288"/>
      <c r="FW15" s="15"/>
      <c r="FX15" s="22"/>
      <c r="FY15" s="22"/>
      <c r="FZ15" s="22"/>
      <c r="GA15" s="201"/>
      <c r="GB15" s="202"/>
      <c r="GC15" s="287"/>
      <c r="GD15" s="288"/>
      <c r="GE15" s="15"/>
      <c r="GF15" s="22"/>
      <c r="GG15" s="22"/>
      <c r="GH15" s="22"/>
      <c r="GI15" s="201"/>
      <c r="GJ15" s="202"/>
      <c r="GK15" s="287"/>
      <c r="GL15" s="288"/>
      <c r="GM15" s="15"/>
      <c r="GN15" s="22"/>
      <c r="GO15" s="22"/>
      <c r="GP15" s="22"/>
      <c r="GQ15" s="201"/>
      <c r="GR15" s="202"/>
      <c r="GS15" s="287"/>
      <c r="GT15" s="288"/>
      <c r="GU15" s="15"/>
      <c r="GV15" s="22"/>
      <c r="GW15" s="22"/>
      <c r="GX15" s="22"/>
      <c r="GY15" s="201"/>
      <c r="GZ15" s="202"/>
      <c r="HA15" s="287"/>
      <c r="HB15" s="288"/>
      <c r="HC15" s="15"/>
      <c r="HD15" s="22"/>
      <c r="HE15" s="22"/>
      <c r="HF15" s="22"/>
      <c r="HG15" s="201"/>
      <c r="HH15" s="202"/>
      <c r="HI15" s="287"/>
      <c r="HJ15" s="288"/>
      <c r="HK15" s="15"/>
      <c r="HL15" s="22"/>
      <c r="HM15" s="22"/>
      <c r="HN15" s="22"/>
      <c r="HO15" s="201"/>
      <c r="HP15" s="202"/>
      <c r="HQ15" s="287"/>
      <c r="HR15" s="288"/>
      <c r="HS15" s="15"/>
      <c r="HT15" s="22"/>
      <c r="HU15" s="22"/>
      <c r="HV15" s="22"/>
      <c r="HW15" s="201"/>
      <c r="HX15" s="202"/>
      <c r="HY15" s="287"/>
      <c r="HZ15" s="288"/>
      <c r="IA15" s="15"/>
      <c r="IB15" s="22"/>
      <c r="IC15" s="22"/>
      <c r="ID15" s="22"/>
      <c r="IE15" s="201"/>
      <c r="IF15" s="202"/>
      <c r="IG15" s="287"/>
      <c r="IH15" s="288"/>
      <c r="II15" s="15"/>
      <c r="IJ15" s="22"/>
      <c r="IK15" s="22"/>
      <c r="IL15" s="22"/>
      <c r="IM15" s="201"/>
      <c r="IN15" s="202"/>
      <c r="IO15" s="287"/>
      <c r="IP15" s="288"/>
      <c r="IQ15" s="15"/>
      <c r="IR15" s="22"/>
      <c r="IS15" s="22"/>
      <c r="IT15" s="22"/>
      <c r="IU15" s="201"/>
      <c r="IV15" s="202"/>
    </row>
    <row r="16" spans="1:8" s="2" customFormat="1" ht="15.75" hidden="1" thickBot="1">
      <c r="A16" s="20" t="s">
        <v>100</v>
      </c>
      <c r="B16" s="207"/>
      <c r="C16" s="208"/>
      <c r="D16" s="8" t="s">
        <v>99</v>
      </c>
      <c r="E16" s="9">
        <f>F16/1.19</f>
        <v>310.0840336134454</v>
      </c>
      <c r="F16" s="9">
        <v>369</v>
      </c>
      <c r="G16" s="203" t="s">
        <v>101</v>
      </c>
      <c r="H16" s="200"/>
    </row>
    <row r="17" spans="1:8" s="2" customFormat="1" ht="39" customHeight="1" hidden="1" thickBot="1">
      <c r="A17" s="209" t="s">
        <v>119</v>
      </c>
      <c r="B17" s="209"/>
      <c r="C17" s="209"/>
      <c r="D17" s="209"/>
      <c r="E17" s="209"/>
      <c r="F17" s="209"/>
      <c r="G17" s="209"/>
      <c r="H17" s="209"/>
    </row>
    <row r="18" spans="1:8" s="2" customFormat="1" ht="15" hidden="1">
      <c r="A18" s="14" t="s">
        <v>88</v>
      </c>
      <c r="B18" s="210" t="s">
        <v>89</v>
      </c>
      <c r="C18" s="211"/>
      <c r="D18" s="10" t="s">
        <v>54</v>
      </c>
      <c r="E18" s="11" t="s">
        <v>3</v>
      </c>
      <c r="F18" s="11" t="s">
        <v>4</v>
      </c>
      <c r="G18" s="223" t="s">
        <v>12</v>
      </c>
      <c r="H18" s="224"/>
    </row>
    <row r="19" spans="1:8" s="2" customFormat="1" ht="15" hidden="1">
      <c r="A19" s="21" t="s">
        <v>102</v>
      </c>
      <c r="B19" s="213" t="s">
        <v>103</v>
      </c>
      <c r="C19" s="225"/>
      <c r="D19" s="7" t="s">
        <v>93</v>
      </c>
      <c r="E19" s="6">
        <f>F19/1.19</f>
        <v>4193.27731092437</v>
      </c>
      <c r="F19" s="6">
        <v>4990</v>
      </c>
      <c r="G19" s="226" t="s">
        <v>104</v>
      </c>
      <c r="H19" s="227"/>
    </row>
    <row r="20" spans="1:8" s="2" customFormat="1" ht="15.75" hidden="1" thickBot="1">
      <c r="A20" s="21" t="s">
        <v>105</v>
      </c>
      <c r="B20" s="193" t="s">
        <v>106</v>
      </c>
      <c r="C20" s="194"/>
      <c r="D20" s="7" t="s">
        <v>99</v>
      </c>
      <c r="E20" s="9">
        <f>F20/1.19</f>
        <v>310.0840336134454</v>
      </c>
      <c r="F20" s="6">
        <v>369</v>
      </c>
      <c r="G20" s="199" t="s">
        <v>107</v>
      </c>
      <c r="H20" s="200"/>
    </row>
    <row r="21" spans="1:8" s="2" customFormat="1" ht="15" hidden="1">
      <c r="A21" s="106"/>
      <c r="B21" s="16"/>
      <c r="C21" s="17"/>
      <c r="D21" s="18"/>
      <c r="E21" s="19"/>
      <c r="F21" s="19"/>
      <c r="G21" s="33"/>
      <c r="H21" s="17"/>
    </row>
    <row r="22" spans="1:8" s="2" customFormat="1" ht="32.25" customHeight="1">
      <c r="A22" s="196" t="s">
        <v>171</v>
      </c>
      <c r="B22" s="196"/>
      <c r="C22" s="196"/>
      <c r="D22" s="196"/>
      <c r="E22" s="196"/>
      <c r="F22" s="196"/>
      <c r="G22" s="196"/>
      <c r="H22" s="196"/>
    </row>
    <row r="23" spans="1:8" s="2" customFormat="1" ht="9" customHeight="1">
      <c r="A23" s="34"/>
      <c r="B23" s="16"/>
      <c r="C23" s="17"/>
      <c r="D23" s="18"/>
      <c r="E23" s="19"/>
      <c r="F23" s="19"/>
      <c r="G23" s="33"/>
      <c r="H23" s="17"/>
    </row>
    <row r="24" spans="1:8" s="2" customFormat="1" ht="21" customHeight="1" thickBot="1">
      <c r="A24" s="195" t="s">
        <v>172</v>
      </c>
      <c r="B24" s="195"/>
      <c r="C24" s="195"/>
      <c r="D24" s="195"/>
      <c r="E24" s="195"/>
      <c r="F24" s="195"/>
      <c r="G24" s="195"/>
      <c r="H24" s="195"/>
    </row>
    <row r="25" spans="1:8" s="2" customFormat="1" ht="15" customHeight="1">
      <c r="A25" s="14" t="s">
        <v>42</v>
      </c>
      <c r="B25" s="220" t="s">
        <v>89</v>
      </c>
      <c r="C25" s="221"/>
      <c r="D25" s="10" t="s">
        <v>54</v>
      </c>
      <c r="E25" s="11" t="s">
        <v>3</v>
      </c>
      <c r="F25" s="11" t="s">
        <v>4</v>
      </c>
      <c r="G25" s="205" t="s">
        <v>12</v>
      </c>
      <c r="H25" s="222"/>
    </row>
    <row r="26" spans="1:8" s="2" customFormat="1" ht="15" customHeight="1">
      <c r="A26" s="109" t="s">
        <v>185</v>
      </c>
      <c r="B26" s="110" t="s">
        <v>187</v>
      </c>
      <c r="C26" s="107"/>
      <c r="D26" s="111" t="s">
        <v>186</v>
      </c>
      <c r="E26" s="112">
        <v>4867.76</v>
      </c>
      <c r="F26" s="112">
        <f>E26*1.21</f>
        <v>5889.9896</v>
      </c>
      <c r="G26" s="113" t="s">
        <v>188</v>
      </c>
      <c r="H26" s="108"/>
    </row>
    <row r="27" spans="1:8" s="2" customFormat="1" ht="15" customHeight="1">
      <c r="A27" s="21" t="s">
        <v>92</v>
      </c>
      <c r="B27" s="212" t="s">
        <v>94</v>
      </c>
      <c r="C27" s="191"/>
      <c r="D27" s="7" t="s">
        <v>93</v>
      </c>
      <c r="E27" s="6">
        <v>4041.32</v>
      </c>
      <c r="F27" s="6">
        <f>E27*1.21</f>
        <v>4889.9972</v>
      </c>
      <c r="G27" s="191" t="s">
        <v>95</v>
      </c>
      <c r="H27" s="192"/>
    </row>
    <row r="28" spans="1:8" s="2" customFormat="1" ht="15" customHeight="1">
      <c r="A28" s="21" t="s">
        <v>96</v>
      </c>
      <c r="B28" s="213" t="s">
        <v>142</v>
      </c>
      <c r="C28" s="214"/>
      <c r="D28" s="7" t="s">
        <v>98</v>
      </c>
      <c r="E28" s="6">
        <v>4041.32</v>
      </c>
      <c r="F28" s="6">
        <f>E28*1.21</f>
        <v>4889.9972</v>
      </c>
      <c r="G28" s="191" t="s">
        <v>97</v>
      </c>
      <c r="H28" s="192"/>
    </row>
    <row r="29" spans="1:8" s="2" customFormat="1" ht="15.75" customHeight="1" thickBot="1">
      <c r="A29" s="20" t="s">
        <v>100</v>
      </c>
      <c r="B29" s="207"/>
      <c r="C29" s="208"/>
      <c r="D29" s="8" t="s">
        <v>99</v>
      </c>
      <c r="E29" s="9">
        <v>550</v>
      </c>
      <c r="F29" s="9">
        <v>666</v>
      </c>
      <c r="G29" s="203" t="s">
        <v>101</v>
      </c>
      <c r="H29" s="200"/>
    </row>
    <row r="30" spans="1:8" s="2" customFormat="1" ht="15.75" hidden="1" thickBot="1">
      <c r="A30" s="25"/>
      <c r="B30" s="17"/>
      <c r="C30" s="16"/>
      <c r="D30" s="18"/>
      <c r="E30" s="19"/>
      <c r="F30" s="19"/>
      <c r="G30" s="17"/>
      <c r="H30" s="13"/>
    </row>
    <row r="31" spans="1:8" ht="15" customHeight="1">
      <c r="A31" s="1"/>
      <c r="B31" s="1"/>
      <c r="C31" s="1"/>
      <c r="D31" s="1"/>
      <c r="E31" s="1"/>
      <c r="F31" s="1"/>
      <c r="G31" s="1"/>
      <c r="H31" s="1"/>
    </row>
    <row r="32" spans="1:8" ht="0.75" customHeight="1">
      <c r="A32" s="1"/>
      <c r="B32" s="1"/>
      <c r="C32" s="1"/>
      <c r="D32" s="1"/>
      <c r="E32" s="1"/>
      <c r="F32" s="1"/>
      <c r="G32" s="1"/>
      <c r="H32" s="1"/>
    </row>
    <row r="33" spans="1:8" ht="12.75">
      <c r="A33" s="250" t="s">
        <v>179</v>
      </c>
      <c r="B33" s="250"/>
      <c r="C33" s="250"/>
      <c r="D33" s="250"/>
      <c r="E33" s="250"/>
      <c r="F33" s="250"/>
      <c r="G33" s="250"/>
      <c r="H33" s="250"/>
    </row>
    <row r="34" spans="1:8" ht="32.25" customHeight="1" thickBot="1">
      <c r="A34" s="251"/>
      <c r="B34" s="251"/>
      <c r="C34" s="251"/>
      <c r="D34" s="251"/>
      <c r="E34" s="251"/>
      <c r="F34" s="251"/>
      <c r="G34" s="251"/>
      <c r="H34" s="251"/>
    </row>
    <row r="35" spans="1:8" ht="20.25" thickBot="1">
      <c r="A35" s="252" t="s">
        <v>6</v>
      </c>
      <c r="B35" s="253"/>
      <c r="C35" s="253"/>
      <c r="D35" s="253"/>
      <c r="E35" s="253"/>
      <c r="F35" s="253"/>
      <c r="G35" s="253"/>
      <c r="H35" s="254"/>
    </row>
    <row r="36" spans="1:8" ht="12.75">
      <c r="A36" s="236" t="s">
        <v>13</v>
      </c>
      <c r="B36" s="238" t="s">
        <v>14</v>
      </c>
      <c r="C36" s="239"/>
      <c r="D36" s="242" t="s">
        <v>15</v>
      </c>
      <c r="E36" s="242"/>
      <c r="F36" s="242"/>
      <c r="G36" s="242" t="s">
        <v>16</v>
      </c>
      <c r="H36" s="243"/>
    </row>
    <row r="37" spans="1:8" ht="13.5" thickBot="1">
      <c r="A37" s="237"/>
      <c r="B37" s="240"/>
      <c r="C37" s="241"/>
      <c r="D37" s="244" t="s">
        <v>3</v>
      </c>
      <c r="E37" s="244"/>
      <c r="F37" s="81" t="s">
        <v>17</v>
      </c>
      <c r="G37" s="81" t="s">
        <v>3</v>
      </c>
      <c r="H37" s="82" t="s">
        <v>17</v>
      </c>
    </row>
    <row r="38" spans="1:8" ht="12.75">
      <c r="A38" s="78" t="s">
        <v>18</v>
      </c>
      <c r="B38" s="255" t="s">
        <v>136</v>
      </c>
      <c r="C38" s="255"/>
      <c r="D38" s="256">
        <v>17807</v>
      </c>
      <c r="E38" s="257"/>
      <c r="F38" s="84">
        <v>21547</v>
      </c>
      <c r="G38" s="84">
        <f>H38/1.21</f>
        <v>24613.22314049587</v>
      </c>
      <c r="H38" s="85">
        <v>29782</v>
      </c>
    </row>
    <row r="39" spans="1:8" ht="12.75">
      <c r="A39" s="79" t="s">
        <v>19</v>
      </c>
      <c r="B39" s="258" t="s">
        <v>20</v>
      </c>
      <c r="C39" s="258"/>
      <c r="D39" s="259">
        <v>17975</v>
      </c>
      <c r="E39" s="259"/>
      <c r="F39" s="87">
        <v>21750</v>
      </c>
      <c r="G39" s="87">
        <v>24950</v>
      </c>
      <c r="H39" s="88">
        <v>30190</v>
      </c>
    </row>
    <row r="40" spans="1:8" ht="26.25" thickBot="1">
      <c r="A40" s="80" t="s">
        <v>21</v>
      </c>
      <c r="B40" s="260" t="s">
        <v>22</v>
      </c>
      <c r="C40" s="260"/>
      <c r="D40" s="261">
        <f>F40/1.21</f>
        <v>34941.32231404959</v>
      </c>
      <c r="E40" s="261"/>
      <c r="F40" s="90">
        <v>42279</v>
      </c>
      <c r="G40" s="90">
        <f>H40/1.21</f>
        <v>48723.14049586777</v>
      </c>
      <c r="H40" s="91">
        <v>58955</v>
      </c>
    </row>
    <row r="41" spans="1:8" ht="15.75" thickBot="1">
      <c r="A41" s="92"/>
      <c r="B41" s="93"/>
      <c r="C41" s="93"/>
      <c r="D41" s="94"/>
      <c r="E41" s="94"/>
      <c r="F41" s="94"/>
      <c r="G41" s="94"/>
      <c r="H41" s="94"/>
    </row>
    <row r="42" spans="1:8" ht="20.25" thickBot="1">
      <c r="A42" s="262" t="s">
        <v>23</v>
      </c>
      <c r="B42" s="263"/>
      <c r="C42" s="263"/>
      <c r="D42" s="263"/>
      <c r="E42" s="263"/>
      <c r="F42" s="263"/>
      <c r="G42" s="263"/>
      <c r="H42" s="264"/>
    </row>
    <row r="43" spans="1:8" ht="12.75">
      <c r="A43" s="236" t="s">
        <v>24</v>
      </c>
      <c r="B43" s="238" t="s">
        <v>14</v>
      </c>
      <c r="C43" s="265"/>
      <c r="D43" s="242" t="s">
        <v>15</v>
      </c>
      <c r="E43" s="242"/>
      <c r="F43" s="242"/>
      <c r="G43" s="242" t="s">
        <v>16</v>
      </c>
      <c r="H43" s="243"/>
    </row>
    <row r="44" spans="1:8" ht="13.5" thickBot="1">
      <c r="A44" s="237"/>
      <c r="B44" s="240"/>
      <c r="C44" s="266"/>
      <c r="D44" s="244" t="s">
        <v>3</v>
      </c>
      <c r="E44" s="244"/>
      <c r="F44" s="81" t="s">
        <v>17</v>
      </c>
      <c r="G44" s="81" t="s">
        <v>3</v>
      </c>
      <c r="H44" s="82" t="s">
        <v>17</v>
      </c>
    </row>
    <row r="45" spans="1:8" ht="12.75">
      <c r="A45" s="83" t="s">
        <v>25</v>
      </c>
      <c r="B45" s="267" t="s">
        <v>156</v>
      </c>
      <c r="C45" s="267"/>
      <c r="D45" s="268">
        <f>F45/1.21</f>
        <v>15285.950413223141</v>
      </c>
      <c r="E45" s="268"/>
      <c r="F45" s="84">
        <v>18496</v>
      </c>
      <c r="G45" s="84">
        <f>H45/1.21</f>
        <v>21336.363636363636</v>
      </c>
      <c r="H45" s="85">
        <v>25817</v>
      </c>
    </row>
    <row r="46" spans="1:8" ht="12.75">
      <c r="A46" s="86" t="s">
        <v>26</v>
      </c>
      <c r="B46" s="269" t="s">
        <v>27</v>
      </c>
      <c r="C46" s="269"/>
      <c r="D46" s="259">
        <f>F46/1.21</f>
        <v>16294.214876033058</v>
      </c>
      <c r="E46" s="259"/>
      <c r="F46" s="87">
        <v>19716</v>
      </c>
      <c r="G46" s="87">
        <f>H46/1.21</f>
        <v>22345.454545454548</v>
      </c>
      <c r="H46" s="88">
        <v>27038</v>
      </c>
    </row>
    <row r="47" spans="1:8" ht="26.25" thickBot="1">
      <c r="A47" s="89" t="s">
        <v>28</v>
      </c>
      <c r="B47" s="270" t="s">
        <v>22</v>
      </c>
      <c r="C47" s="270"/>
      <c r="D47" s="261">
        <f>F47/1.21</f>
        <v>30738.84297520661</v>
      </c>
      <c r="E47" s="261"/>
      <c r="F47" s="90">
        <v>37194</v>
      </c>
      <c r="G47" s="90">
        <f>H47/1.21</f>
        <v>42840.49586776859</v>
      </c>
      <c r="H47" s="91">
        <v>51837</v>
      </c>
    </row>
    <row r="48" spans="1:8" ht="15.75" thickBot="1">
      <c r="A48" s="92"/>
      <c r="B48" s="93"/>
      <c r="C48" s="93"/>
      <c r="D48" s="94"/>
      <c r="E48" s="94"/>
      <c r="F48" s="94"/>
      <c r="G48" s="94"/>
      <c r="H48" s="94"/>
    </row>
    <row r="49" spans="1:8" ht="20.25" thickBot="1">
      <c r="A49" s="262" t="s">
        <v>29</v>
      </c>
      <c r="B49" s="263"/>
      <c r="C49" s="263"/>
      <c r="D49" s="263"/>
      <c r="E49" s="263"/>
      <c r="F49" s="263"/>
      <c r="G49" s="263"/>
      <c r="H49" s="264"/>
    </row>
    <row r="50" spans="1:8" ht="12.75">
      <c r="A50" s="236" t="s">
        <v>30</v>
      </c>
      <c r="B50" s="238" t="s">
        <v>14</v>
      </c>
      <c r="C50" s="265"/>
      <c r="D50" s="242" t="s">
        <v>15</v>
      </c>
      <c r="E50" s="242"/>
      <c r="F50" s="242"/>
      <c r="G50" s="242" t="s">
        <v>16</v>
      </c>
      <c r="H50" s="243"/>
    </row>
    <row r="51" spans="1:8" ht="13.5" thickBot="1">
      <c r="A51" s="237"/>
      <c r="B51" s="240"/>
      <c r="C51" s="266"/>
      <c r="D51" s="271" t="s">
        <v>3</v>
      </c>
      <c r="E51" s="272"/>
      <c r="F51" s="81" t="s">
        <v>17</v>
      </c>
      <c r="G51" s="81" t="s">
        <v>3</v>
      </c>
      <c r="H51" s="82" t="s">
        <v>17</v>
      </c>
    </row>
    <row r="52" spans="1:8" ht="12.75">
      <c r="A52" s="83" t="s">
        <v>31</v>
      </c>
      <c r="B52" s="267" t="s">
        <v>32</v>
      </c>
      <c r="C52" s="267"/>
      <c r="D52" s="268">
        <f>F52/1.21</f>
        <v>14193.388429752067</v>
      </c>
      <c r="E52" s="268"/>
      <c r="F52" s="84">
        <v>17174</v>
      </c>
      <c r="G52" s="84">
        <f>H52/1.21</f>
        <v>18142.975206611573</v>
      </c>
      <c r="H52" s="85">
        <v>21953</v>
      </c>
    </row>
    <row r="53" spans="1:8" ht="12.75">
      <c r="A53" s="86" t="s">
        <v>33</v>
      </c>
      <c r="B53" s="269" t="s">
        <v>39</v>
      </c>
      <c r="C53" s="269"/>
      <c r="D53" s="259">
        <f>F53/1.21</f>
        <v>15091.735537190083</v>
      </c>
      <c r="E53" s="259"/>
      <c r="F53" s="87">
        <v>18261</v>
      </c>
      <c r="G53" s="87">
        <f>H53/1.21</f>
        <v>19066.942148760332</v>
      </c>
      <c r="H53" s="88">
        <v>23071</v>
      </c>
    </row>
    <row r="54" spans="1:8" ht="26.25" thickBot="1">
      <c r="A54" s="89" t="s">
        <v>34</v>
      </c>
      <c r="B54" s="270" t="s">
        <v>22</v>
      </c>
      <c r="C54" s="270"/>
      <c r="D54" s="261">
        <f>F54/1.21</f>
        <v>28444.628099173555</v>
      </c>
      <c r="E54" s="261"/>
      <c r="F54" s="90">
        <v>34418</v>
      </c>
      <c r="G54" s="90">
        <f>H54/1.21</f>
        <v>36370.2479338843</v>
      </c>
      <c r="H54" s="91">
        <v>44008</v>
      </c>
    </row>
    <row r="55" spans="1:8" ht="15.75" thickBot="1">
      <c r="A55" s="92"/>
      <c r="B55" s="93"/>
      <c r="C55" s="93"/>
      <c r="D55" s="94"/>
      <c r="E55" s="94"/>
      <c r="F55" s="94"/>
      <c r="G55" s="94"/>
      <c r="H55" s="94"/>
    </row>
    <row r="56" spans="1:8" ht="20.25" thickBot="1">
      <c r="A56" s="262" t="s">
        <v>9</v>
      </c>
      <c r="B56" s="263"/>
      <c r="C56" s="263"/>
      <c r="D56" s="263"/>
      <c r="E56" s="263"/>
      <c r="F56" s="263"/>
      <c r="G56" s="263"/>
      <c r="H56" s="264"/>
    </row>
    <row r="57" spans="1:8" ht="12.75">
      <c r="A57" s="236" t="s">
        <v>35</v>
      </c>
      <c r="B57" s="238" t="s">
        <v>14</v>
      </c>
      <c r="C57" s="265"/>
      <c r="D57" s="242" t="s">
        <v>15</v>
      </c>
      <c r="E57" s="242"/>
      <c r="F57" s="242"/>
      <c r="G57" s="242" t="s">
        <v>16</v>
      </c>
      <c r="H57" s="243"/>
    </row>
    <row r="58" spans="1:8" ht="13.5" thickBot="1">
      <c r="A58" s="237"/>
      <c r="B58" s="240"/>
      <c r="C58" s="266"/>
      <c r="D58" s="271" t="s">
        <v>3</v>
      </c>
      <c r="E58" s="272"/>
      <c r="F58" s="81" t="s">
        <v>17</v>
      </c>
      <c r="G58" s="81" t="s">
        <v>3</v>
      </c>
      <c r="H58" s="82" t="s">
        <v>17</v>
      </c>
    </row>
    <row r="59" spans="1:8" ht="12.75">
      <c r="A59" s="83" t="s">
        <v>36</v>
      </c>
      <c r="B59" s="267" t="s">
        <v>37</v>
      </c>
      <c r="C59" s="267"/>
      <c r="D59" s="268">
        <f>F59/1.21</f>
        <v>13772.727272727274</v>
      </c>
      <c r="E59" s="268"/>
      <c r="F59" s="84">
        <v>16665</v>
      </c>
      <c r="G59" s="84">
        <f>H59/1.21</f>
        <v>18142.975206611573</v>
      </c>
      <c r="H59" s="85">
        <v>21953</v>
      </c>
    </row>
    <row r="60" spans="1:8" ht="12.75">
      <c r="A60" s="86" t="s">
        <v>38</v>
      </c>
      <c r="B60" s="269" t="s">
        <v>39</v>
      </c>
      <c r="C60" s="269"/>
      <c r="D60" s="259">
        <f>F60/1.21</f>
        <v>14444.628099173555</v>
      </c>
      <c r="E60" s="259"/>
      <c r="F60" s="87">
        <v>17478</v>
      </c>
      <c r="G60" s="87">
        <f>H60/1.21</f>
        <v>19066.942148760332</v>
      </c>
      <c r="H60" s="88">
        <v>23071</v>
      </c>
    </row>
    <row r="61" spans="1:8" ht="26.25" thickBot="1">
      <c r="A61" s="89" t="s">
        <v>40</v>
      </c>
      <c r="B61" s="270" t="s">
        <v>22</v>
      </c>
      <c r="C61" s="270"/>
      <c r="D61" s="261">
        <f>F61/1.21</f>
        <v>27377.685950413223</v>
      </c>
      <c r="E61" s="261"/>
      <c r="F61" s="90">
        <v>33127</v>
      </c>
      <c r="G61" s="90">
        <f>H61/1.21</f>
        <v>36370.2479338843</v>
      </c>
      <c r="H61" s="91">
        <v>44008</v>
      </c>
    </row>
    <row r="62" spans="1:8" ht="15">
      <c r="A62" s="92"/>
      <c r="B62" s="93"/>
      <c r="C62" s="93"/>
      <c r="D62" s="94"/>
      <c r="E62" s="94"/>
      <c r="F62" s="94"/>
      <c r="G62" s="94"/>
      <c r="H62" s="94"/>
    </row>
    <row r="63" spans="1:8" ht="12.75">
      <c r="A63" s="279" t="s">
        <v>41</v>
      </c>
      <c r="B63" s="280"/>
      <c r="C63" s="280"/>
      <c r="D63" s="280"/>
      <c r="E63" s="280"/>
      <c r="F63" s="280"/>
      <c r="G63" s="280"/>
      <c r="H63" s="280"/>
    </row>
    <row r="64" spans="1:8" ht="6.75" customHeight="1">
      <c r="A64" s="95"/>
      <c r="B64" s="72"/>
      <c r="C64" s="72"/>
      <c r="D64" s="72"/>
      <c r="E64" s="72"/>
      <c r="F64" s="72"/>
      <c r="G64" s="72"/>
      <c r="H64" s="72"/>
    </row>
    <row r="65" spans="1:8" ht="13.5" customHeight="1">
      <c r="A65" s="72"/>
      <c r="B65" s="72"/>
      <c r="C65" s="72"/>
      <c r="D65" s="72"/>
      <c r="E65" s="72"/>
      <c r="F65" s="72"/>
      <c r="G65" s="72"/>
      <c r="H65" s="96" t="s">
        <v>0</v>
      </c>
    </row>
    <row r="66" spans="1:8" ht="12.75" hidden="1">
      <c r="A66" s="1"/>
      <c r="B66" s="1"/>
      <c r="C66" s="1"/>
      <c r="D66" s="1"/>
      <c r="E66" s="1"/>
      <c r="F66" s="1"/>
      <c r="G66" s="1"/>
      <c r="H66" s="1"/>
    </row>
    <row r="67" spans="1:8" ht="12.75">
      <c r="A67" s="1"/>
      <c r="B67" s="1"/>
      <c r="C67" s="1"/>
      <c r="D67" s="1"/>
      <c r="E67" s="1"/>
      <c r="F67" s="1"/>
      <c r="G67" s="1"/>
      <c r="H67" s="1"/>
    </row>
    <row r="68" spans="1:8" ht="12.75">
      <c r="A68" s="1"/>
      <c r="B68" s="1"/>
      <c r="C68" s="1"/>
      <c r="D68" s="1"/>
      <c r="E68" s="1"/>
      <c r="F68" s="1"/>
      <c r="G68" s="1"/>
      <c r="H68" s="1"/>
    </row>
    <row r="69" spans="1:8" ht="12.75">
      <c r="A69" s="1"/>
      <c r="B69" s="1"/>
      <c r="C69" s="1"/>
      <c r="D69" s="1"/>
      <c r="E69" s="1"/>
      <c r="F69" s="1"/>
      <c r="G69" s="1"/>
      <c r="H69" s="1"/>
    </row>
    <row r="70" spans="1:8" ht="12.75">
      <c r="A70" s="1"/>
      <c r="B70" s="1"/>
      <c r="C70" s="1"/>
      <c r="D70" s="1"/>
      <c r="E70" s="1"/>
      <c r="F70" s="1"/>
      <c r="G70" s="1"/>
      <c r="H70" s="1"/>
    </row>
    <row r="71" spans="1:8" ht="12.75">
      <c r="A71" s="1"/>
      <c r="B71" s="1"/>
      <c r="C71" s="1"/>
      <c r="D71" s="1"/>
      <c r="E71" s="1"/>
      <c r="F71" s="1"/>
      <c r="G71" s="1"/>
      <c r="H71" s="1"/>
    </row>
    <row r="72" spans="1:8" ht="12.75">
      <c r="A72" s="1"/>
      <c r="B72" s="1"/>
      <c r="C72" s="1"/>
      <c r="D72" s="1"/>
      <c r="E72" s="1"/>
      <c r="F72" s="1"/>
      <c r="G72" s="1"/>
      <c r="H72" s="1"/>
    </row>
    <row r="73" spans="1:8" ht="12.75">
      <c r="A73" s="1"/>
      <c r="B73" s="1"/>
      <c r="C73" s="1"/>
      <c r="D73" s="1"/>
      <c r="E73" s="1"/>
      <c r="F73" s="1"/>
      <c r="G73" s="1"/>
      <c r="H73" s="1"/>
    </row>
    <row r="74" spans="1:8" ht="12.75">
      <c r="A74" s="1"/>
      <c r="B74" s="1"/>
      <c r="C74" s="1"/>
      <c r="D74" s="1"/>
      <c r="E74" s="1"/>
      <c r="F74" s="1"/>
      <c r="G74" s="1"/>
      <c r="H74" s="1"/>
    </row>
    <row r="75" spans="1:8" ht="12.75">
      <c r="A75" s="1"/>
      <c r="B75" s="1"/>
      <c r="C75" s="1"/>
      <c r="D75" s="1"/>
      <c r="E75" s="1"/>
      <c r="F75" s="1"/>
      <c r="G75" s="1"/>
      <c r="H75" s="1"/>
    </row>
    <row r="76" spans="1:8" ht="12.75">
      <c r="A76" s="1"/>
      <c r="B76" s="1"/>
      <c r="C76" s="1"/>
      <c r="D76" s="1"/>
      <c r="E76" s="1"/>
      <c r="F76" s="1"/>
      <c r="G76" s="1"/>
      <c r="H76" s="1"/>
    </row>
    <row r="77" spans="1:8" ht="12.75">
      <c r="A77" s="1"/>
      <c r="B77" s="1"/>
      <c r="C77" s="1"/>
      <c r="D77" s="1"/>
      <c r="E77" s="1"/>
      <c r="F77" s="1"/>
      <c r="G77" s="1"/>
      <c r="H77" s="1"/>
    </row>
    <row r="78" spans="1:8" ht="12.75">
      <c r="A78" s="1"/>
      <c r="B78" s="1"/>
      <c r="C78" s="1"/>
      <c r="D78" s="1"/>
      <c r="E78" s="1"/>
      <c r="F78" s="1"/>
      <c r="G78" s="1"/>
      <c r="H78" s="1"/>
    </row>
    <row r="79" spans="1:8" ht="12.75">
      <c r="A79" s="1"/>
      <c r="B79" s="1"/>
      <c r="C79" s="1"/>
      <c r="D79" s="1"/>
      <c r="E79" s="1"/>
      <c r="F79" s="1"/>
      <c r="G79" s="1"/>
      <c r="H79" s="1"/>
    </row>
    <row r="80" spans="1:8" ht="12.75">
      <c r="A80" s="1"/>
      <c r="B80" s="1"/>
      <c r="C80" s="1"/>
      <c r="D80" s="1"/>
      <c r="E80" s="1"/>
      <c r="F80" s="1"/>
      <c r="G80" s="1"/>
      <c r="H80" s="1"/>
    </row>
    <row r="81" spans="1:8" ht="12.75">
      <c r="A81" s="1"/>
      <c r="B81" s="1"/>
      <c r="C81" s="1"/>
      <c r="D81" s="1"/>
      <c r="E81" s="1"/>
      <c r="F81" s="1"/>
      <c r="G81" s="1"/>
      <c r="H81" s="1"/>
    </row>
    <row r="82" spans="1:8" ht="12.75">
      <c r="A82" s="1"/>
      <c r="B82" s="1"/>
      <c r="C82" s="1"/>
      <c r="D82" s="1"/>
      <c r="E82" s="1"/>
      <c r="F82" s="1"/>
      <c r="G82" s="1"/>
      <c r="H82" s="1"/>
    </row>
    <row r="83" spans="1:8" ht="12.75">
      <c r="A83" s="1"/>
      <c r="B83" s="1"/>
      <c r="C83" s="1"/>
      <c r="D83" s="1"/>
      <c r="E83" s="1"/>
      <c r="F83" s="1"/>
      <c r="G83" s="1"/>
      <c r="H83" s="1"/>
    </row>
    <row r="84" spans="1:8" ht="12.75">
      <c r="A84" s="1"/>
      <c r="B84" s="1"/>
      <c r="C84" s="1"/>
      <c r="D84" s="1"/>
      <c r="E84" s="1"/>
      <c r="F84" s="1"/>
      <c r="G84" s="1"/>
      <c r="H84" s="1"/>
    </row>
    <row r="85" spans="1:8" ht="12.75">
      <c r="A85" s="1"/>
      <c r="B85" s="1"/>
      <c r="C85" s="1"/>
      <c r="D85" s="1"/>
      <c r="E85" s="1"/>
      <c r="F85" s="1"/>
      <c r="G85" s="1"/>
      <c r="H85" s="1"/>
    </row>
    <row r="86" spans="1:8" ht="12.75">
      <c r="A86" s="1"/>
      <c r="B86" s="1"/>
      <c r="C86" s="1"/>
      <c r="D86" s="1"/>
      <c r="E86" s="1"/>
      <c r="F86" s="1"/>
      <c r="G86" s="1"/>
      <c r="H86" s="1"/>
    </row>
    <row r="87" spans="1:8" ht="12.75">
      <c r="A87" s="1"/>
      <c r="B87" s="1"/>
      <c r="C87" s="1"/>
      <c r="D87" s="1"/>
      <c r="E87" s="1"/>
      <c r="F87" s="1"/>
      <c r="G87" s="1"/>
      <c r="H87" s="1"/>
    </row>
    <row r="88" spans="1:8" ht="12.75">
      <c r="A88" s="1"/>
      <c r="B88" s="1"/>
      <c r="C88" s="1"/>
      <c r="D88" s="1"/>
      <c r="E88" s="1"/>
      <c r="F88" s="1"/>
      <c r="G88" s="1"/>
      <c r="H88" s="1"/>
    </row>
    <row r="89" spans="1:8" ht="12.75">
      <c r="A89" s="1"/>
      <c r="B89" s="1"/>
      <c r="C89" s="1"/>
      <c r="D89" s="1"/>
      <c r="E89" s="1"/>
      <c r="F89" s="1"/>
      <c r="G89" s="1"/>
      <c r="H89" s="1"/>
    </row>
    <row r="90" spans="1:8" ht="12.75">
      <c r="A90" s="1"/>
      <c r="B90" s="1"/>
      <c r="C90" s="1"/>
      <c r="D90" s="1"/>
      <c r="E90" s="1"/>
      <c r="F90" s="1"/>
      <c r="G90" s="1"/>
      <c r="H90" s="1"/>
    </row>
    <row r="91" spans="1:8" ht="12.75">
      <c r="A91" s="1"/>
      <c r="B91" s="1"/>
      <c r="C91" s="1"/>
      <c r="D91" s="1"/>
      <c r="E91" s="1"/>
      <c r="F91" s="1"/>
      <c r="G91" s="1"/>
      <c r="H91" s="1"/>
    </row>
    <row r="92" spans="1:8" ht="12.75">
      <c r="A92" s="1"/>
      <c r="B92" s="1"/>
      <c r="C92" s="1"/>
      <c r="D92" s="1"/>
      <c r="E92" s="1"/>
      <c r="F92" s="1"/>
      <c r="G92" s="1"/>
      <c r="H92" s="1"/>
    </row>
    <row r="93" spans="1:8" ht="12.75">
      <c r="A93" s="1"/>
      <c r="B93" s="1"/>
      <c r="C93" s="1"/>
      <c r="D93" s="1"/>
      <c r="E93" s="1"/>
      <c r="F93" s="1"/>
      <c r="G93" s="1"/>
      <c r="H93" s="1"/>
    </row>
    <row r="94" spans="1:8" ht="12.75">
      <c r="A94" s="1"/>
      <c r="B94" s="1"/>
      <c r="C94" s="1"/>
      <c r="D94" s="1"/>
      <c r="E94" s="1"/>
      <c r="F94" s="1"/>
      <c r="G94" s="1"/>
      <c r="H94" s="1"/>
    </row>
    <row r="95" spans="1:8" ht="12.75">
      <c r="A95" s="1"/>
      <c r="B95" s="1"/>
      <c r="C95" s="1"/>
      <c r="D95" s="1"/>
      <c r="E95" s="1"/>
      <c r="F95" s="1"/>
      <c r="G95" s="1"/>
      <c r="H95" s="1"/>
    </row>
    <row r="96" spans="1:8" ht="12.75">
      <c r="A96" s="1"/>
      <c r="B96" s="1"/>
      <c r="C96" s="1"/>
      <c r="D96" s="1"/>
      <c r="E96" s="1"/>
      <c r="F96" s="1"/>
      <c r="G96" s="1"/>
      <c r="H96" s="1"/>
    </row>
    <row r="97" spans="1:8" ht="12.75">
      <c r="A97" s="1"/>
      <c r="B97" s="1"/>
      <c r="C97" s="1"/>
      <c r="D97" s="1"/>
      <c r="E97" s="1"/>
      <c r="F97" s="1"/>
      <c r="G97" s="1"/>
      <c r="H97" s="1"/>
    </row>
    <row r="98" spans="1:8" ht="12.75">
      <c r="A98" s="1"/>
      <c r="B98" s="1"/>
      <c r="C98" s="1"/>
      <c r="D98" s="1"/>
      <c r="E98" s="1"/>
      <c r="F98" s="1"/>
      <c r="G98" s="1"/>
      <c r="H98" s="1"/>
    </row>
    <row r="99" spans="1:8" ht="12.75">
      <c r="A99" s="1"/>
      <c r="B99" s="1"/>
      <c r="C99" s="1"/>
      <c r="D99" s="1"/>
      <c r="E99" s="1"/>
      <c r="F99" s="1"/>
      <c r="G99" s="1"/>
      <c r="H99" s="1"/>
    </row>
    <row r="100" spans="1:8" ht="12.75">
      <c r="A100" s="1"/>
      <c r="B100" s="1"/>
      <c r="C100" s="1"/>
      <c r="D100" s="1"/>
      <c r="E100" s="1"/>
      <c r="F100" s="1"/>
      <c r="G100" s="1"/>
      <c r="H100" s="1"/>
    </row>
    <row r="101" spans="1:8" ht="12.75">
      <c r="A101" s="1"/>
      <c r="B101" s="1"/>
      <c r="C101" s="1"/>
      <c r="D101" s="1"/>
      <c r="E101" s="1"/>
      <c r="F101" s="1"/>
      <c r="G101" s="1"/>
      <c r="H101" s="1"/>
    </row>
    <row r="102" spans="1:8" ht="12.75">
      <c r="A102" s="1"/>
      <c r="B102" s="1"/>
      <c r="C102" s="1"/>
      <c r="D102" s="1"/>
      <c r="E102" s="1"/>
      <c r="F102" s="1"/>
      <c r="G102" s="1"/>
      <c r="H102" s="1"/>
    </row>
    <row r="103" spans="1:8" ht="12.75">
      <c r="A103" s="1"/>
      <c r="B103" s="1"/>
      <c r="C103" s="1"/>
      <c r="D103" s="1"/>
      <c r="E103" s="1"/>
      <c r="F103" s="1"/>
      <c r="G103" s="1"/>
      <c r="H103" s="1"/>
    </row>
    <row r="104" spans="1:8" ht="12.75">
      <c r="A104" s="1"/>
      <c r="B104" s="1"/>
      <c r="C104" s="1"/>
      <c r="D104" s="1"/>
      <c r="E104" s="1"/>
      <c r="F104" s="1"/>
      <c r="G104" s="1"/>
      <c r="H104" s="1"/>
    </row>
    <row r="105" spans="1:8" ht="12.75">
      <c r="A105" s="1"/>
      <c r="B105" s="1"/>
      <c r="C105" s="1"/>
      <c r="D105" s="1"/>
      <c r="E105" s="1"/>
      <c r="F105" s="1"/>
      <c r="G105" s="1"/>
      <c r="H105" s="1"/>
    </row>
    <row r="106" spans="1:8" ht="12.75">
      <c r="A106" s="1"/>
      <c r="B106" s="1"/>
      <c r="C106" s="1"/>
      <c r="D106" s="1"/>
      <c r="E106" s="1"/>
      <c r="F106" s="1"/>
      <c r="G106" s="1"/>
      <c r="H106" s="1"/>
    </row>
    <row r="107" spans="1:8" ht="12.75">
      <c r="A107" s="1"/>
      <c r="B107" s="1"/>
      <c r="C107" s="1"/>
      <c r="D107" s="1"/>
      <c r="E107" s="1"/>
      <c r="F107" s="1"/>
      <c r="G107" s="1"/>
      <c r="H107" s="1"/>
    </row>
    <row r="108" spans="1:8" ht="12.75">
      <c r="A108" s="1"/>
      <c r="B108" s="1"/>
      <c r="C108" s="1"/>
      <c r="D108" s="1"/>
      <c r="E108" s="1"/>
      <c r="F108" s="1"/>
      <c r="G108" s="1"/>
      <c r="H108" s="1"/>
    </row>
    <row r="109" spans="1:8" ht="12.75">
      <c r="A109" s="1"/>
      <c r="B109" s="1"/>
      <c r="C109" s="1"/>
      <c r="D109" s="1"/>
      <c r="E109" s="1"/>
      <c r="F109" s="1"/>
      <c r="G109" s="1"/>
      <c r="H109" s="1"/>
    </row>
    <row r="110" spans="1:8" ht="12.75">
      <c r="A110" s="1"/>
      <c r="B110" s="1"/>
      <c r="C110" s="1"/>
      <c r="D110" s="1"/>
      <c r="E110" s="1"/>
      <c r="F110" s="1"/>
      <c r="G110" s="1"/>
      <c r="H110" s="1"/>
    </row>
    <row r="111" spans="1:8" ht="12.75">
      <c r="A111" s="1"/>
      <c r="B111" s="1"/>
      <c r="C111" s="1"/>
      <c r="D111" s="1"/>
      <c r="E111" s="1"/>
      <c r="F111" s="1"/>
      <c r="G111" s="1"/>
      <c r="H111" s="1"/>
    </row>
    <row r="112" spans="1:8" ht="12.75">
      <c r="A112" s="1"/>
      <c r="B112" s="1"/>
      <c r="C112" s="1"/>
      <c r="D112" s="1"/>
      <c r="E112" s="1"/>
      <c r="F112" s="1"/>
      <c r="G112" s="1"/>
      <c r="H112" s="1"/>
    </row>
    <row r="113" spans="1:8" ht="12.75">
      <c r="A113" s="1"/>
      <c r="B113" s="1"/>
      <c r="C113" s="1"/>
      <c r="D113" s="1"/>
      <c r="E113" s="1"/>
      <c r="F113" s="1"/>
      <c r="G113" s="1"/>
      <c r="H113" s="1"/>
    </row>
    <row r="114" spans="1:8" ht="12.75">
      <c r="A114" s="1"/>
      <c r="B114" s="1"/>
      <c r="C114" s="1"/>
      <c r="D114" s="1"/>
      <c r="E114" s="1"/>
      <c r="F114" s="1"/>
      <c r="G114" s="1"/>
      <c r="H114" s="1"/>
    </row>
    <row r="115" spans="1:8" ht="12.75">
      <c r="A115" s="1"/>
      <c r="B115" s="1"/>
      <c r="C115" s="1"/>
      <c r="D115" s="1"/>
      <c r="E115" s="1"/>
      <c r="F115" s="1"/>
      <c r="G115" s="1"/>
      <c r="H115" s="1"/>
    </row>
    <row r="116" spans="1:8" ht="12.75">
      <c r="A116" s="1"/>
      <c r="B116" s="1"/>
      <c r="C116" s="1"/>
      <c r="D116" s="1"/>
      <c r="E116" s="1"/>
      <c r="F116" s="1"/>
      <c r="G116" s="1"/>
      <c r="H116" s="1"/>
    </row>
    <row r="117" spans="1:8" ht="12.75">
      <c r="A117" s="1"/>
      <c r="B117" s="1"/>
      <c r="C117" s="1"/>
      <c r="D117" s="1"/>
      <c r="E117" s="1"/>
      <c r="F117" s="1"/>
      <c r="G117" s="1"/>
      <c r="H117" s="1"/>
    </row>
    <row r="118" spans="1:8" ht="12.75">
      <c r="A118" s="1"/>
      <c r="B118" s="1"/>
      <c r="C118" s="1"/>
      <c r="D118" s="1"/>
      <c r="E118" s="1"/>
      <c r="F118" s="1"/>
      <c r="G118" s="1"/>
      <c r="H118" s="1"/>
    </row>
    <row r="119" spans="1:8" ht="12.75">
      <c r="A119" s="1"/>
      <c r="B119" s="1"/>
      <c r="C119" s="1"/>
      <c r="D119" s="1"/>
      <c r="E119" s="1"/>
      <c r="F119" s="1"/>
      <c r="G119" s="1"/>
      <c r="H119" s="1"/>
    </row>
    <row r="120" spans="1:8" ht="12.75">
      <c r="A120" s="1"/>
      <c r="B120" s="1"/>
      <c r="C120" s="1"/>
      <c r="D120" s="1"/>
      <c r="E120" s="1"/>
      <c r="F120" s="1"/>
      <c r="G120" s="1"/>
      <c r="H120" s="1"/>
    </row>
    <row r="121" spans="1:8" ht="12.75">
      <c r="A121" s="1"/>
      <c r="B121" s="1"/>
      <c r="C121" s="1"/>
      <c r="D121" s="1"/>
      <c r="E121" s="1"/>
      <c r="F121" s="1"/>
      <c r="G121" s="1"/>
      <c r="H121" s="1"/>
    </row>
    <row r="122" spans="1:8" ht="12.75">
      <c r="A122" s="1"/>
      <c r="B122" s="1"/>
      <c r="C122" s="1"/>
      <c r="D122" s="1"/>
      <c r="E122" s="1"/>
      <c r="F122" s="1"/>
      <c r="G122" s="1"/>
      <c r="H122" s="1"/>
    </row>
    <row r="123" spans="1:8" ht="12.75">
      <c r="A123" s="1"/>
      <c r="B123" s="1"/>
      <c r="C123" s="1"/>
      <c r="D123" s="1"/>
      <c r="E123" s="1"/>
      <c r="F123" s="1"/>
      <c r="G123" s="1"/>
      <c r="H123" s="1"/>
    </row>
    <row r="124" spans="1:8" ht="12.75">
      <c r="A124" s="1"/>
      <c r="B124" s="1"/>
      <c r="C124" s="1"/>
      <c r="D124" s="1"/>
      <c r="E124" s="1"/>
      <c r="F124" s="1"/>
      <c r="G124" s="1"/>
      <c r="H124" s="1"/>
    </row>
    <row r="125" spans="1:8" ht="12.75">
      <c r="A125" s="1"/>
      <c r="B125" s="1"/>
      <c r="C125" s="1"/>
      <c r="D125" s="1"/>
      <c r="E125" s="1"/>
      <c r="F125" s="1"/>
      <c r="G125" s="1"/>
      <c r="H125" s="1"/>
    </row>
    <row r="126" spans="1:8" ht="12.75">
      <c r="A126" s="1"/>
      <c r="B126" s="1"/>
      <c r="C126" s="1"/>
      <c r="D126" s="1"/>
      <c r="E126" s="1"/>
      <c r="F126" s="1"/>
      <c r="G126" s="1"/>
      <c r="H126" s="1"/>
    </row>
    <row r="127" spans="1:8" ht="12.75">
      <c r="A127" s="1"/>
      <c r="B127" s="1"/>
      <c r="C127" s="1"/>
      <c r="D127" s="1"/>
      <c r="E127" s="1"/>
      <c r="F127" s="1"/>
      <c r="G127" s="1"/>
      <c r="H127" s="1"/>
    </row>
    <row r="128" spans="1:8" ht="12.75">
      <c r="A128" s="1"/>
      <c r="B128" s="1"/>
      <c r="C128" s="1"/>
      <c r="D128" s="1"/>
      <c r="E128" s="1"/>
      <c r="F128" s="1"/>
      <c r="G128" s="1"/>
      <c r="H128" s="1"/>
    </row>
    <row r="129" spans="1:8" ht="12.75">
      <c r="A129" s="1"/>
      <c r="B129" s="1"/>
      <c r="C129" s="1"/>
      <c r="D129" s="1"/>
      <c r="E129" s="1"/>
      <c r="F129" s="1"/>
      <c r="G129" s="1"/>
      <c r="H129" s="1"/>
    </row>
    <row r="130" spans="1:8" ht="12.75">
      <c r="A130" s="1"/>
      <c r="B130" s="1"/>
      <c r="C130" s="1"/>
      <c r="D130" s="1"/>
      <c r="E130" s="1"/>
      <c r="F130" s="1"/>
      <c r="G130" s="1"/>
      <c r="H130" s="1"/>
    </row>
    <row r="131" spans="1:8" ht="12.75">
      <c r="A131" s="1"/>
      <c r="B131" s="1"/>
      <c r="C131" s="1"/>
      <c r="D131" s="1"/>
      <c r="E131" s="1"/>
      <c r="F131" s="1"/>
      <c r="G131" s="1"/>
      <c r="H131" s="1"/>
    </row>
    <row r="132" spans="1:8" ht="12.75">
      <c r="A132" s="1"/>
      <c r="B132" s="1"/>
      <c r="C132" s="1"/>
      <c r="D132" s="1"/>
      <c r="E132" s="1"/>
      <c r="F132" s="1"/>
      <c r="G132" s="1"/>
      <c r="H132" s="1"/>
    </row>
    <row r="133" spans="1:8" ht="12.75">
      <c r="A133" s="1"/>
      <c r="B133" s="1"/>
      <c r="C133" s="1"/>
      <c r="D133" s="1"/>
      <c r="E133" s="1"/>
      <c r="F133" s="1"/>
      <c r="G133" s="1"/>
      <c r="H133" s="1"/>
    </row>
    <row r="134" spans="1:8" ht="12.75">
      <c r="A134" s="1"/>
      <c r="B134" s="1"/>
      <c r="C134" s="1"/>
      <c r="D134" s="1"/>
      <c r="E134" s="1"/>
      <c r="F134" s="1"/>
      <c r="G134" s="1"/>
      <c r="H134" s="1"/>
    </row>
    <row r="135" spans="1:8" ht="12.75">
      <c r="A135" s="1"/>
      <c r="B135" s="1"/>
      <c r="C135" s="1"/>
      <c r="D135" s="1"/>
      <c r="E135" s="1"/>
      <c r="F135" s="1"/>
      <c r="G135" s="1"/>
      <c r="H135" s="1"/>
    </row>
    <row r="136" spans="1:8" ht="12.75">
      <c r="A136" s="1"/>
      <c r="B136" s="1"/>
      <c r="C136" s="1"/>
      <c r="D136" s="1"/>
      <c r="E136" s="1"/>
      <c r="F136" s="1"/>
      <c r="G136" s="1"/>
      <c r="H136" s="1"/>
    </row>
    <row r="137" spans="1:8" ht="12.75">
      <c r="A137" s="1"/>
      <c r="B137" s="1"/>
      <c r="C137" s="1"/>
      <c r="D137" s="1"/>
      <c r="E137" s="1"/>
      <c r="F137" s="1"/>
      <c r="G137" s="1"/>
      <c r="H137" s="1"/>
    </row>
    <row r="138" spans="1:8" ht="12.75">
      <c r="A138" s="1"/>
      <c r="B138" s="1"/>
      <c r="C138" s="1"/>
      <c r="D138" s="1"/>
      <c r="E138" s="1"/>
      <c r="F138" s="1"/>
      <c r="G138" s="1"/>
      <c r="H138" s="1"/>
    </row>
    <row r="139" spans="1:8" ht="12.75">
      <c r="A139" s="1"/>
      <c r="B139" s="1"/>
      <c r="C139" s="1"/>
      <c r="D139" s="1"/>
      <c r="E139" s="1"/>
      <c r="F139" s="1"/>
      <c r="G139" s="1"/>
      <c r="H139" s="1"/>
    </row>
    <row r="140" spans="1:8" ht="12.75">
      <c r="A140" s="1"/>
      <c r="B140" s="1"/>
      <c r="C140" s="1"/>
      <c r="D140" s="1"/>
      <c r="E140" s="1"/>
      <c r="F140" s="1"/>
      <c r="G140" s="1"/>
      <c r="H140" s="1"/>
    </row>
    <row r="141" spans="1:8" ht="12.75">
      <c r="A141" s="1"/>
      <c r="B141" s="1"/>
      <c r="C141" s="1"/>
      <c r="D141" s="1"/>
      <c r="E141" s="1"/>
      <c r="F141" s="1"/>
      <c r="G141" s="1"/>
      <c r="H141" s="1"/>
    </row>
    <row r="142" spans="1:8" ht="12.75">
      <c r="A142" s="1"/>
      <c r="B142" s="1"/>
      <c r="C142" s="1"/>
      <c r="D142" s="1"/>
      <c r="E142" s="1"/>
      <c r="F142" s="1"/>
      <c r="G142" s="1"/>
      <c r="H142" s="1"/>
    </row>
    <row r="143" spans="1:8" ht="12.75">
      <c r="A143" s="1"/>
      <c r="B143" s="1"/>
      <c r="C143" s="1"/>
      <c r="D143" s="1"/>
      <c r="E143" s="1"/>
      <c r="F143" s="1"/>
      <c r="G143" s="1"/>
      <c r="H143" s="1"/>
    </row>
    <row r="144" spans="1:8" ht="12.75">
      <c r="A144" s="1"/>
      <c r="B144" s="1"/>
      <c r="C144" s="1"/>
      <c r="D144" s="1"/>
      <c r="E144" s="1"/>
      <c r="F144" s="1"/>
      <c r="G144" s="1"/>
      <c r="H144" s="1"/>
    </row>
    <row r="145" spans="1:8" ht="12.75">
      <c r="A145" s="1"/>
      <c r="B145" s="1"/>
      <c r="C145" s="1"/>
      <c r="D145" s="1"/>
      <c r="E145" s="1"/>
      <c r="F145" s="1"/>
      <c r="G145" s="1"/>
      <c r="H145" s="1"/>
    </row>
    <row r="146" spans="1:8" ht="12.75">
      <c r="A146" s="1"/>
      <c r="B146" s="1"/>
      <c r="C146" s="1"/>
      <c r="D146" s="1"/>
      <c r="E146" s="1"/>
      <c r="F146" s="1"/>
      <c r="G146" s="1"/>
      <c r="H146" s="1"/>
    </row>
    <row r="147" spans="1:8" ht="12.75">
      <c r="A147" s="1"/>
      <c r="B147" s="1"/>
      <c r="C147" s="1"/>
      <c r="D147" s="1"/>
      <c r="E147" s="1"/>
      <c r="F147" s="1"/>
      <c r="G147" s="1"/>
      <c r="H147" s="1"/>
    </row>
    <row r="148" spans="1:8" ht="12.75">
      <c r="A148" s="1"/>
      <c r="B148" s="1"/>
      <c r="C148" s="1"/>
      <c r="D148" s="1"/>
      <c r="E148" s="1"/>
      <c r="F148" s="1"/>
      <c r="G148" s="1"/>
      <c r="H148" s="1"/>
    </row>
    <row r="149" spans="1:8" ht="12.75">
      <c r="A149" s="1"/>
      <c r="B149" s="1"/>
      <c r="C149" s="1"/>
      <c r="D149" s="1"/>
      <c r="E149" s="1"/>
      <c r="F149" s="1"/>
      <c r="G149" s="1"/>
      <c r="H149" s="1"/>
    </row>
    <row r="150" spans="1:8" ht="12.75">
      <c r="A150" s="1"/>
      <c r="B150" s="1"/>
      <c r="C150" s="1"/>
      <c r="D150" s="1"/>
      <c r="E150" s="1"/>
      <c r="F150" s="1"/>
      <c r="G150" s="1"/>
      <c r="H150" s="1"/>
    </row>
    <row r="151" spans="1:8" ht="12.75">
      <c r="A151" s="1"/>
      <c r="B151" s="1"/>
      <c r="C151" s="1"/>
      <c r="D151" s="1"/>
      <c r="E151" s="1"/>
      <c r="F151" s="1"/>
      <c r="G151" s="1"/>
      <c r="H151" s="1"/>
    </row>
    <row r="152" spans="1:8" ht="12.75">
      <c r="A152" s="1"/>
      <c r="B152" s="1"/>
      <c r="C152" s="1"/>
      <c r="D152" s="1"/>
      <c r="E152" s="1"/>
      <c r="F152" s="1"/>
      <c r="G152" s="1"/>
      <c r="H152" s="1"/>
    </row>
    <row r="153" spans="1:8" ht="12.75">
      <c r="A153" s="1"/>
      <c r="B153" s="1"/>
      <c r="C153" s="1"/>
      <c r="D153" s="1"/>
      <c r="E153" s="1"/>
      <c r="F153" s="1"/>
      <c r="G153" s="1"/>
      <c r="H153" s="1"/>
    </row>
    <row r="154" spans="1:8" ht="12.75">
      <c r="A154" s="1"/>
      <c r="B154" s="1"/>
      <c r="C154" s="1"/>
      <c r="D154" s="1"/>
      <c r="E154" s="1"/>
      <c r="F154" s="1"/>
      <c r="G154" s="1"/>
      <c r="H154" s="1"/>
    </row>
    <row r="155" spans="1:8" ht="12.75">
      <c r="A155" s="1"/>
      <c r="B155" s="1"/>
      <c r="C155" s="1"/>
      <c r="D155" s="1"/>
      <c r="E155" s="1"/>
      <c r="F155" s="1"/>
      <c r="G155" s="1"/>
      <c r="H155" s="1"/>
    </row>
    <row r="156" spans="1:8" ht="12.75">
      <c r="A156" s="1"/>
      <c r="B156" s="1"/>
      <c r="C156" s="1"/>
      <c r="D156" s="1"/>
      <c r="E156" s="1"/>
      <c r="F156" s="1"/>
      <c r="G156" s="1"/>
      <c r="H156" s="1"/>
    </row>
    <row r="157" spans="1:8" ht="12.75">
      <c r="A157" s="1"/>
      <c r="B157" s="1"/>
      <c r="C157" s="1"/>
      <c r="D157" s="1"/>
      <c r="E157" s="1"/>
      <c r="F157" s="1"/>
      <c r="G157" s="1"/>
      <c r="H157" s="1"/>
    </row>
    <row r="158" spans="1:8" ht="12.75">
      <c r="A158" s="1"/>
      <c r="B158" s="1"/>
      <c r="C158" s="1"/>
      <c r="D158" s="1"/>
      <c r="E158" s="1"/>
      <c r="F158" s="1"/>
      <c r="G158" s="1"/>
      <c r="H158" s="1"/>
    </row>
    <row r="159" spans="1:8" ht="12.75">
      <c r="A159" s="1"/>
      <c r="B159" s="1"/>
      <c r="C159" s="1"/>
      <c r="D159" s="1"/>
      <c r="E159" s="1"/>
      <c r="F159" s="1"/>
      <c r="G159" s="1"/>
      <c r="H159" s="1"/>
    </row>
    <row r="160" spans="1:8" ht="12.75">
      <c r="A160" s="1"/>
      <c r="B160" s="1"/>
      <c r="C160" s="1"/>
      <c r="D160" s="1"/>
      <c r="E160" s="1"/>
      <c r="F160" s="1"/>
      <c r="G160" s="1"/>
      <c r="H160" s="1"/>
    </row>
    <row r="161" spans="1:8" ht="12.75">
      <c r="A161" s="1"/>
      <c r="B161" s="1"/>
      <c r="C161" s="1"/>
      <c r="D161" s="1"/>
      <c r="E161" s="1"/>
      <c r="F161" s="1"/>
      <c r="G161" s="1"/>
      <c r="H161" s="1"/>
    </row>
    <row r="162" spans="1:8" ht="12.75">
      <c r="A162" s="1"/>
      <c r="B162" s="1"/>
      <c r="C162" s="1"/>
      <c r="D162" s="1"/>
      <c r="E162" s="1"/>
      <c r="F162" s="1"/>
      <c r="G162" s="1"/>
      <c r="H162" s="1"/>
    </row>
    <row r="163" spans="1:8" ht="12.75">
      <c r="A163" s="1"/>
      <c r="B163" s="1"/>
      <c r="C163" s="1"/>
      <c r="D163" s="1"/>
      <c r="E163" s="1"/>
      <c r="F163" s="1"/>
      <c r="G163" s="1"/>
      <c r="H163" s="1"/>
    </row>
    <row r="164" spans="1:8" ht="12.75">
      <c r="A164" s="1"/>
      <c r="B164" s="1"/>
      <c r="C164" s="1"/>
      <c r="D164" s="1"/>
      <c r="E164" s="1"/>
      <c r="F164" s="1"/>
      <c r="G164" s="1"/>
      <c r="H164" s="1"/>
    </row>
    <row r="165" spans="1:8" ht="12.75">
      <c r="A165" s="1"/>
      <c r="B165" s="1"/>
      <c r="C165" s="1"/>
      <c r="D165" s="1"/>
      <c r="E165" s="1"/>
      <c r="F165" s="1"/>
      <c r="G165" s="1"/>
      <c r="H165" s="1"/>
    </row>
    <row r="166" spans="1:8" ht="12.75">
      <c r="A166" s="1"/>
      <c r="B166" s="1"/>
      <c r="C166" s="1"/>
      <c r="D166" s="1"/>
      <c r="E166" s="1"/>
      <c r="F166" s="1"/>
      <c r="G166" s="1"/>
      <c r="H166" s="1"/>
    </row>
    <row r="167" spans="1:8" ht="12.75">
      <c r="A167" s="1"/>
      <c r="B167" s="1"/>
      <c r="C167" s="1"/>
      <c r="D167" s="1"/>
      <c r="E167" s="1"/>
      <c r="F167" s="1"/>
      <c r="G167" s="1"/>
      <c r="H167" s="1"/>
    </row>
    <row r="168" spans="1:8" ht="12.75">
      <c r="A168" s="1"/>
      <c r="B168" s="1"/>
      <c r="C168" s="1"/>
      <c r="D168" s="1"/>
      <c r="E168" s="1"/>
      <c r="F168" s="1"/>
      <c r="G168" s="1"/>
      <c r="H168" s="1"/>
    </row>
    <row r="169" spans="1:8" ht="12.75">
      <c r="A169" s="1"/>
      <c r="B169" s="1"/>
      <c r="C169" s="1"/>
      <c r="D169" s="1"/>
      <c r="E169" s="1"/>
      <c r="F169" s="1"/>
      <c r="G169" s="1"/>
      <c r="H169" s="1"/>
    </row>
    <row r="170" spans="1:8" ht="12.75">
      <c r="A170" s="1"/>
      <c r="B170" s="1"/>
      <c r="C170" s="1"/>
      <c r="D170" s="1"/>
      <c r="E170" s="1"/>
      <c r="F170" s="1"/>
      <c r="G170" s="1"/>
      <c r="H170" s="1"/>
    </row>
    <row r="171" spans="1:8" ht="12.75">
      <c r="A171" s="1"/>
      <c r="B171" s="1"/>
      <c r="C171" s="1"/>
      <c r="D171" s="1"/>
      <c r="E171" s="1"/>
      <c r="F171" s="1"/>
      <c r="G171" s="1"/>
      <c r="H171" s="1"/>
    </row>
    <row r="172" spans="1:8" ht="12.75">
      <c r="A172" s="1"/>
      <c r="B172" s="1"/>
      <c r="C172" s="1"/>
      <c r="D172" s="1"/>
      <c r="E172" s="1"/>
      <c r="F172" s="1"/>
      <c r="G172" s="1"/>
      <c r="H172" s="1"/>
    </row>
    <row r="173" spans="1:8" ht="12.75">
      <c r="A173" s="1"/>
      <c r="B173" s="1"/>
      <c r="C173" s="1"/>
      <c r="D173" s="1"/>
      <c r="E173" s="1"/>
      <c r="F173" s="1"/>
      <c r="G173" s="1"/>
      <c r="H173" s="1"/>
    </row>
    <row r="174" spans="1:8" ht="12.75">
      <c r="A174" s="1"/>
      <c r="B174" s="1"/>
      <c r="C174" s="1"/>
      <c r="D174" s="1"/>
      <c r="E174" s="1"/>
      <c r="F174" s="1"/>
      <c r="G174" s="1"/>
      <c r="H174" s="1"/>
    </row>
    <row r="175" spans="1:8" ht="12.75">
      <c r="A175" s="1"/>
      <c r="B175" s="1"/>
      <c r="C175" s="1"/>
      <c r="D175" s="1"/>
      <c r="E175" s="1"/>
      <c r="F175" s="1"/>
      <c r="G175" s="1"/>
      <c r="H175" s="1"/>
    </row>
    <row r="176" spans="1:8" ht="12.75">
      <c r="A176" s="1"/>
      <c r="B176" s="1"/>
      <c r="C176" s="1"/>
      <c r="D176" s="1"/>
      <c r="E176" s="1"/>
      <c r="F176" s="1"/>
      <c r="G176" s="1"/>
      <c r="H176" s="1"/>
    </row>
    <row r="177" spans="1:8" ht="12.75">
      <c r="A177" s="1"/>
      <c r="B177" s="1"/>
      <c r="C177" s="1"/>
      <c r="D177" s="1"/>
      <c r="E177" s="1"/>
      <c r="F177" s="1"/>
      <c r="G177" s="1"/>
      <c r="H177" s="1"/>
    </row>
    <row r="178" spans="1:8" ht="12.75">
      <c r="A178" s="1"/>
      <c r="B178" s="1"/>
      <c r="C178" s="1"/>
      <c r="D178" s="1"/>
      <c r="E178" s="1"/>
      <c r="F178" s="1"/>
      <c r="G178" s="1"/>
      <c r="H178" s="1"/>
    </row>
    <row r="179" spans="1:8" ht="12.75">
      <c r="A179" s="1"/>
      <c r="B179" s="1"/>
      <c r="C179" s="1"/>
      <c r="D179" s="1"/>
      <c r="E179" s="1"/>
      <c r="F179" s="1"/>
      <c r="G179" s="1"/>
      <c r="H179" s="1"/>
    </row>
    <row r="180" spans="1:8" ht="12.75">
      <c r="A180" s="1"/>
      <c r="B180" s="1"/>
      <c r="C180" s="1"/>
      <c r="D180" s="1"/>
      <c r="E180" s="1"/>
      <c r="F180" s="1"/>
      <c r="G180" s="1"/>
      <c r="H180" s="1"/>
    </row>
    <row r="181" spans="1:8" ht="12.75">
      <c r="A181" s="1"/>
      <c r="B181" s="1"/>
      <c r="C181" s="1"/>
      <c r="D181" s="1"/>
      <c r="E181" s="1"/>
      <c r="F181" s="1"/>
      <c r="G181" s="1"/>
      <c r="H181" s="1"/>
    </row>
    <row r="182" spans="1:8" ht="12.75">
      <c r="A182" s="1"/>
      <c r="B182" s="1"/>
      <c r="C182" s="1"/>
      <c r="D182" s="1"/>
      <c r="E182" s="1"/>
      <c r="F182" s="1"/>
      <c r="G182" s="1"/>
      <c r="H182" s="1"/>
    </row>
    <row r="183" spans="1:8" ht="12.75">
      <c r="A183" s="1"/>
      <c r="B183" s="1"/>
      <c r="C183" s="1"/>
      <c r="D183" s="1"/>
      <c r="E183" s="1"/>
      <c r="F183" s="1"/>
      <c r="G183" s="1"/>
      <c r="H183" s="1"/>
    </row>
    <row r="184" spans="1:8" ht="12.75">
      <c r="A184" s="1"/>
      <c r="B184" s="1"/>
      <c r="C184" s="1"/>
      <c r="D184" s="1"/>
      <c r="E184" s="1"/>
      <c r="F184" s="1"/>
      <c r="G184" s="1"/>
      <c r="H184" s="1"/>
    </row>
    <row r="185" spans="1:8" ht="12.75">
      <c r="A185" s="1"/>
      <c r="B185" s="1"/>
      <c r="C185" s="1"/>
      <c r="D185" s="1"/>
      <c r="E185" s="1"/>
      <c r="F185" s="1"/>
      <c r="G185" s="1"/>
      <c r="H185" s="1"/>
    </row>
    <row r="186" spans="1:8" ht="12.75">
      <c r="A186" s="1"/>
      <c r="B186" s="1"/>
      <c r="C186" s="1"/>
      <c r="D186" s="1"/>
      <c r="E186" s="1"/>
      <c r="F186" s="1"/>
      <c r="G186" s="1"/>
      <c r="H186" s="1"/>
    </row>
    <row r="187" spans="1:8" ht="12.75">
      <c r="A187" s="1"/>
      <c r="B187" s="1"/>
      <c r="C187" s="1"/>
      <c r="D187" s="1"/>
      <c r="E187" s="1"/>
      <c r="F187" s="1"/>
      <c r="G187" s="1"/>
      <c r="H187" s="1"/>
    </row>
    <row r="188" spans="1:8" ht="12.75">
      <c r="A188" s="1"/>
      <c r="B188" s="1"/>
      <c r="C188" s="1"/>
      <c r="D188" s="1"/>
      <c r="E188" s="1"/>
      <c r="F188" s="1"/>
      <c r="G188" s="1"/>
      <c r="H188" s="1"/>
    </row>
    <row r="189" spans="1:8" ht="12.75">
      <c r="A189" s="1"/>
      <c r="B189" s="1"/>
      <c r="C189" s="1"/>
      <c r="D189" s="1"/>
      <c r="E189" s="1"/>
      <c r="F189" s="1"/>
      <c r="G189" s="1"/>
      <c r="H189" s="1"/>
    </row>
    <row r="190" spans="1:8" ht="12.75">
      <c r="A190" s="1"/>
      <c r="B190" s="1"/>
      <c r="C190" s="1"/>
      <c r="D190" s="1"/>
      <c r="E190" s="1"/>
      <c r="F190" s="1"/>
      <c r="G190" s="1"/>
      <c r="H190" s="1"/>
    </row>
    <row r="191" spans="1:8" ht="12.75">
      <c r="A191" s="1"/>
      <c r="B191" s="1"/>
      <c r="C191" s="1"/>
      <c r="D191" s="1"/>
      <c r="E191" s="1"/>
      <c r="F191" s="1"/>
      <c r="G191" s="1"/>
      <c r="H191" s="1"/>
    </row>
    <row r="192" spans="1:8" ht="12.75">
      <c r="A192" s="1"/>
      <c r="B192" s="1"/>
      <c r="C192" s="1"/>
      <c r="D192" s="1"/>
      <c r="E192" s="1"/>
      <c r="F192" s="1"/>
      <c r="G192" s="1"/>
      <c r="H192" s="1"/>
    </row>
    <row r="193" spans="1:8" ht="12.75">
      <c r="A193" s="1"/>
      <c r="B193" s="1"/>
      <c r="C193" s="1"/>
      <c r="D193" s="1"/>
      <c r="E193" s="1"/>
      <c r="F193" s="1"/>
      <c r="G193" s="1"/>
      <c r="H193" s="1"/>
    </row>
    <row r="194" spans="1:8" ht="12.75">
      <c r="A194" s="1"/>
      <c r="B194" s="1"/>
      <c r="C194" s="1"/>
      <c r="D194" s="1"/>
      <c r="E194" s="1"/>
      <c r="F194" s="1"/>
      <c r="G194" s="1"/>
      <c r="H194" s="1"/>
    </row>
    <row r="195" spans="1:8" ht="12.75">
      <c r="A195" s="1"/>
      <c r="B195" s="1"/>
      <c r="C195" s="1"/>
      <c r="D195" s="1"/>
      <c r="E195" s="1"/>
      <c r="F195" s="1"/>
      <c r="G195" s="1"/>
      <c r="H195" s="1"/>
    </row>
    <row r="196" spans="1:8" ht="12.75">
      <c r="A196" s="1"/>
      <c r="B196" s="1"/>
      <c r="C196" s="1"/>
      <c r="D196" s="1"/>
      <c r="E196" s="1"/>
      <c r="F196" s="1"/>
      <c r="G196" s="1"/>
      <c r="H196" s="1"/>
    </row>
    <row r="197" spans="1:8" ht="12.75">
      <c r="A197" s="1"/>
      <c r="B197" s="1"/>
      <c r="C197" s="1"/>
      <c r="D197" s="1"/>
      <c r="E197" s="1"/>
      <c r="F197" s="1"/>
      <c r="G197" s="1"/>
      <c r="H197" s="1"/>
    </row>
    <row r="198" spans="1:8" ht="12.75">
      <c r="A198" s="1"/>
      <c r="B198" s="1"/>
      <c r="C198" s="1"/>
      <c r="D198" s="1"/>
      <c r="E198" s="1"/>
      <c r="F198" s="1"/>
      <c r="G198" s="1"/>
      <c r="H198" s="1"/>
    </row>
    <row r="199" spans="1:8" ht="12.75">
      <c r="A199" s="1"/>
      <c r="B199" s="1"/>
      <c r="C199" s="1"/>
      <c r="D199" s="1"/>
      <c r="E199" s="1"/>
      <c r="F199" s="1"/>
      <c r="G199" s="1"/>
      <c r="H199" s="1"/>
    </row>
    <row r="200" spans="1:8" ht="12.75">
      <c r="A200" s="1"/>
      <c r="B200" s="1"/>
      <c r="C200" s="1"/>
      <c r="D200" s="1"/>
      <c r="E200" s="1"/>
      <c r="F200" s="1"/>
      <c r="G200" s="1"/>
      <c r="H200" s="1"/>
    </row>
    <row r="201" spans="1:8" ht="12.75">
      <c r="A201" s="1"/>
      <c r="B201" s="1"/>
      <c r="C201" s="1"/>
      <c r="D201" s="1"/>
      <c r="E201" s="1"/>
      <c r="F201" s="1"/>
      <c r="G201" s="1"/>
      <c r="H201" s="1"/>
    </row>
    <row r="202" spans="1:8" ht="12.75">
      <c r="A202" s="1"/>
      <c r="B202" s="1"/>
      <c r="C202" s="1"/>
      <c r="D202" s="1"/>
      <c r="E202" s="1"/>
      <c r="F202" s="1"/>
      <c r="G202" s="1"/>
      <c r="H202" s="1"/>
    </row>
    <row r="203" spans="1:8" ht="12.75">
      <c r="A203" s="1"/>
      <c r="B203" s="1"/>
      <c r="C203" s="1"/>
      <c r="D203" s="1"/>
      <c r="E203" s="1"/>
      <c r="F203" s="1"/>
      <c r="G203" s="1"/>
      <c r="H203" s="1"/>
    </row>
    <row r="204" spans="1:8" ht="12.75">
      <c r="A204" s="1"/>
      <c r="B204" s="1"/>
      <c r="C204" s="1"/>
      <c r="D204" s="1"/>
      <c r="E204" s="1"/>
      <c r="F204" s="1"/>
      <c r="G204" s="1"/>
      <c r="H204" s="1"/>
    </row>
    <row r="205" spans="1:8" ht="12.75">
      <c r="A205" s="1"/>
      <c r="B205" s="1"/>
      <c r="C205" s="1"/>
      <c r="D205" s="1"/>
      <c r="E205" s="1"/>
      <c r="F205" s="1"/>
      <c r="G205" s="1"/>
      <c r="H205" s="1"/>
    </row>
    <row r="206" spans="1:8" ht="12.75">
      <c r="A206" s="1"/>
      <c r="B206" s="1"/>
      <c r="C206" s="1"/>
      <c r="D206" s="1"/>
      <c r="E206" s="1"/>
      <c r="F206" s="1"/>
      <c r="G206" s="1"/>
      <c r="H206" s="1"/>
    </row>
    <row r="207" spans="1:8" ht="12.75">
      <c r="A207" s="1"/>
      <c r="B207" s="1"/>
      <c r="C207" s="1"/>
      <c r="D207" s="1"/>
      <c r="E207" s="1"/>
      <c r="F207" s="1"/>
      <c r="G207" s="1"/>
      <c r="H207" s="1"/>
    </row>
    <row r="208" spans="1:8" ht="12.75">
      <c r="A208" s="1"/>
      <c r="B208" s="1"/>
      <c r="C208" s="1"/>
      <c r="D208" s="1"/>
      <c r="E208" s="1"/>
      <c r="F208" s="1"/>
      <c r="G208" s="1"/>
      <c r="H208" s="1"/>
    </row>
    <row r="209" spans="1:8" ht="12.75">
      <c r="A209" s="1"/>
      <c r="B209" s="1"/>
      <c r="C209" s="1"/>
      <c r="D209" s="1"/>
      <c r="E209" s="1"/>
      <c r="F209" s="1"/>
      <c r="G209" s="1"/>
      <c r="H209" s="1"/>
    </row>
    <row r="210" spans="1:8" ht="12.75">
      <c r="A210" s="1"/>
      <c r="B210" s="1"/>
      <c r="C210" s="1"/>
      <c r="D210" s="1"/>
      <c r="E210" s="1"/>
      <c r="F210" s="1"/>
      <c r="G210" s="1"/>
      <c r="H210" s="1"/>
    </row>
    <row r="211" spans="1:8" ht="12.75">
      <c r="A211" s="1"/>
      <c r="B211" s="1"/>
      <c r="C211" s="1"/>
      <c r="D211" s="1"/>
      <c r="E211" s="1"/>
      <c r="F211" s="1"/>
      <c r="G211" s="1"/>
      <c r="H211" s="1"/>
    </row>
    <row r="212" spans="1:8" ht="12.75">
      <c r="A212" s="1"/>
      <c r="B212" s="1"/>
      <c r="C212" s="1"/>
      <c r="D212" s="1"/>
      <c r="E212" s="1"/>
      <c r="F212" s="1"/>
      <c r="G212" s="1"/>
      <c r="H212" s="1"/>
    </row>
    <row r="213" spans="1:8" ht="12.75">
      <c r="A213" s="1"/>
      <c r="B213" s="1"/>
      <c r="C213" s="1"/>
      <c r="D213" s="1"/>
      <c r="E213" s="1"/>
      <c r="F213" s="1"/>
      <c r="G213" s="1"/>
      <c r="H213" s="1"/>
    </row>
    <row r="214" spans="1:8" ht="12.75">
      <c r="A214" s="1"/>
      <c r="B214" s="1"/>
      <c r="C214" s="1"/>
      <c r="D214" s="1"/>
      <c r="E214" s="1"/>
      <c r="F214" s="1"/>
      <c r="G214" s="1"/>
      <c r="H214" s="1"/>
    </row>
    <row r="215" spans="1:8" ht="12.75">
      <c r="A215" s="1"/>
      <c r="B215" s="1"/>
      <c r="C215" s="1"/>
      <c r="D215" s="1"/>
      <c r="E215" s="1"/>
      <c r="F215" s="1"/>
      <c r="G215" s="1"/>
      <c r="H215" s="1"/>
    </row>
    <row r="216" spans="1:8" ht="12.75">
      <c r="A216" s="1"/>
      <c r="B216" s="1"/>
      <c r="C216" s="1"/>
      <c r="D216" s="1"/>
      <c r="E216" s="1"/>
      <c r="F216" s="1"/>
      <c r="G216" s="1"/>
      <c r="H216" s="1"/>
    </row>
    <row r="217" spans="1:8" ht="12.75">
      <c r="A217" s="1"/>
      <c r="B217" s="1"/>
      <c r="C217" s="1"/>
      <c r="D217" s="1"/>
      <c r="E217" s="1"/>
      <c r="F217" s="1"/>
      <c r="G217" s="1"/>
      <c r="H217" s="1"/>
    </row>
    <row r="218" spans="1:8" ht="12.75">
      <c r="A218" s="1"/>
      <c r="B218" s="1"/>
      <c r="C218" s="1"/>
      <c r="D218" s="1"/>
      <c r="E218" s="1"/>
      <c r="F218" s="1"/>
      <c r="G218" s="1"/>
      <c r="H218" s="1"/>
    </row>
    <row r="219" spans="1:8" ht="12.75">
      <c r="A219" s="1"/>
      <c r="B219" s="1"/>
      <c r="C219" s="1"/>
      <c r="D219" s="1"/>
      <c r="E219" s="1"/>
      <c r="F219" s="1"/>
      <c r="G219" s="1"/>
      <c r="H219" s="1"/>
    </row>
    <row r="220" spans="1:8" ht="12.75">
      <c r="A220" s="1"/>
      <c r="B220" s="1"/>
      <c r="C220" s="1"/>
      <c r="D220" s="1"/>
      <c r="E220" s="1"/>
      <c r="F220" s="1"/>
      <c r="G220" s="1"/>
      <c r="H220" s="1"/>
    </row>
    <row r="221" spans="1:8" ht="12.75">
      <c r="A221" s="1"/>
      <c r="B221" s="1"/>
      <c r="C221" s="1"/>
      <c r="D221" s="1"/>
      <c r="E221" s="1"/>
      <c r="F221" s="1"/>
      <c r="G221" s="1"/>
      <c r="H221" s="1"/>
    </row>
    <row r="222" spans="1:8" ht="12.75">
      <c r="A222" s="1"/>
      <c r="B222" s="1"/>
      <c r="C222" s="1"/>
      <c r="D222" s="1"/>
      <c r="E222" s="1"/>
      <c r="F222" s="1"/>
      <c r="G222" s="1"/>
      <c r="H222" s="1"/>
    </row>
    <row r="223" spans="1:8" ht="12.75">
      <c r="A223" s="1"/>
      <c r="B223" s="1"/>
      <c r="C223" s="1"/>
      <c r="D223" s="1"/>
      <c r="E223" s="1"/>
      <c r="F223" s="1"/>
      <c r="G223" s="1"/>
      <c r="H223" s="1"/>
    </row>
    <row r="224" spans="1:8" ht="12.75">
      <c r="A224" s="1"/>
      <c r="B224" s="1"/>
      <c r="C224" s="1"/>
      <c r="D224" s="1"/>
      <c r="E224" s="1"/>
      <c r="F224" s="1"/>
      <c r="G224" s="1"/>
      <c r="H224" s="1"/>
    </row>
    <row r="225" spans="1:8" ht="12.75">
      <c r="A225" s="1"/>
      <c r="B225" s="1"/>
      <c r="C225" s="1"/>
      <c r="D225" s="1"/>
      <c r="E225" s="1"/>
      <c r="F225" s="1"/>
      <c r="G225" s="1"/>
      <c r="H225" s="1"/>
    </row>
  </sheetData>
  <sheetProtection/>
  <mergeCells count="458">
    <mergeCell ref="HA15:HB15"/>
    <mergeCell ref="HG15:HH15"/>
    <mergeCell ref="HI15:HJ15"/>
    <mergeCell ref="HO15:HP15"/>
    <mergeCell ref="GK15:GL15"/>
    <mergeCell ref="GQ15:GR15"/>
    <mergeCell ref="IO15:IP15"/>
    <mergeCell ref="IU15:IV15"/>
    <mergeCell ref="HQ15:HR15"/>
    <mergeCell ref="HW15:HX15"/>
    <mergeCell ref="HY15:HZ15"/>
    <mergeCell ref="IE15:IF15"/>
    <mergeCell ref="IG15:IH15"/>
    <mergeCell ref="IM15:IN15"/>
    <mergeCell ref="FE15:FF15"/>
    <mergeCell ref="FK15:FL15"/>
    <mergeCell ref="FM15:FN15"/>
    <mergeCell ref="FS15:FT15"/>
    <mergeCell ref="GS15:GT15"/>
    <mergeCell ref="GY15:GZ15"/>
    <mergeCell ref="FU15:FV15"/>
    <mergeCell ref="GA15:GB15"/>
    <mergeCell ref="GC15:GD15"/>
    <mergeCell ref="GI15:GJ15"/>
    <mergeCell ref="EG15:EH15"/>
    <mergeCell ref="EM15:EN15"/>
    <mergeCell ref="EO15:EP15"/>
    <mergeCell ref="EU15:EV15"/>
    <mergeCell ref="EW15:EX15"/>
    <mergeCell ref="FC15:FD15"/>
    <mergeCell ref="DI15:DJ15"/>
    <mergeCell ref="DO15:DP15"/>
    <mergeCell ref="DQ15:DR15"/>
    <mergeCell ref="DW15:DX15"/>
    <mergeCell ref="DY15:DZ15"/>
    <mergeCell ref="EE15:EF15"/>
    <mergeCell ref="CK15:CL15"/>
    <mergeCell ref="CQ15:CR15"/>
    <mergeCell ref="CS15:CT15"/>
    <mergeCell ref="CY15:CZ15"/>
    <mergeCell ref="DA15:DB15"/>
    <mergeCell ref="DG15:DH15"/>
    <mergeCell ref="BM15:BN15"/>
    <mergeCell ref="BS15:BT15"/>
    <mergeCell ref="BU15:BV15"/>
    <mergeCell ref="CA15:CB15"/>
    <mergeCell ref="CC15:CD15"/>
    <mergeCell ref="CI15:CJ15"/>
    <mergeCell ref="IE14:IF14"/>
    <mergeCell ref="IG14:IH14"/>
    <mergeCell ref="AG15:AH15"/>
    <mergeCell ref="AM15:AN15"/>
    <mergeCell ref="AO15:AP15"/>
    <mergeCell ref="AU15:AV15"/>
    <mergeCell ref="AW15:AX15"/>
    <mergeCell ref="BC15:BD15"/>
    <mergeCell ref="BE15:BF15"/>
    <mergeCell ref="BK15:BL15"/>
    <mergeCell ref="IU14:IV14"/>
    <mergeCell ref="A15:B15"/>
    <mergeCell ref="I15:J15"/>
    <mergeCell ref="O15:P15"/>
    <mergeCell ref="Q15:R15"/>
    <mergeCell ref="W15:X15"/>
    <mergeCell ref="Y15:Z15"/>
    <mergeCell ref="AE15:AF15"/>
    <mergeCell ref="IM14:IN14"/>
    <mergeCell ref="IO14:IP14"/>
    <mergeCell ref="GY14:GZ14"/>
    <mergeCell ref="HA14:HB14"/>
    <mergeCell ref="HW14:HX14"/>
    <mergeCell ref="HY14:HZ14"/>
    <mergeCell ref="HO14:HP14"/>
    <mergeCell ref="HQ14:HR14"/>
    <mergeCell ref="HG14:HH14"/>
    <mergeCell ref="HI14:HJ14"/>
    <mergeCell ref="GA14:GB14"/>
    <mergeCell ref="GC14:GD14"/>
    <mergeCell ref="GI14:GJ14"/>
    <mergeCell ref="GK14:GL14"/>
    <mergeCell ref="GQ14:GR14"/>
    <mergeCell ref="GS14:GT14"/>
    <mergeCell ref="FC14:FD14"/>
    <mergeCell ref="FE14:FF14"/>
    <mergeCell ref="FK14:FL14"/>
    <mergeCell ref="FM14:FN14"/>
    <mergeCell ref="FS14:FT14"/>
    <mergeCell ref="FU14:FV14"/>
    <mergeCell ref="EE14:EF14"/>
    <mergeCell ref="EG14:EH14"/>
    <mergeCell ref="EM14:EN14"/>
    <mergeCell ref="EO14:EP14"/>
    <mergeCell ref="EU14:EV14"/>
    <mergeCell ref="EW14:EX14"/>
    <mergeCell ref="DG14:DH14"/>
    <mergeCell ref="DI14:DJ14"/>
    <mergeCell ref="DO14:DP14"/>
    <mergeCell ref="DQ14:DR14"/>
    <mergeCell ref="DW14:DX14"/>
    <mergeCell ref="DY14:DZ14"/>
    <mergeCell ref="CI14:CJ14"/>
    <mergeCell ref="CK14:CL14"/>
    <mergeCell ref="CQ14:CR14"/>
    <mergeCell ref="CS14:CT14"/>
    <mergeCell ref="CY14:CZ14"/>
    <mergeCell ref="DA14:DB14"/>
    <mergeCell ref="BK14:BL14"/>
    <mergeCell ref="BM14:BN14"/>
    <mergeCell ref="BS14:BT14"/>
    <mergeCell ref="BU14:BV14"/>
    <mergeCell ref="CA14:CB14"/>
    <mergeCell ref="CC14:CD14"/>
    <mergeCell ref="AM14:AN14"/>
    <mergeCell ref="AO14:AP14"/>
    <mergeCell ref="AU14:AV14"/>
    <mergeCell ref="AW14:AX14"/>
    <mergeCell ref="BC14:BD14"/>
    <mergeCell ref="BE14:BF14"/>
    <mergeCell ref="IO13:IP13"/>
    <mergeCell ref="IU13:IV13"/>
    <mergeCell ref="I14:J14"/>
    <mergeCell ref="O14:P14"/>
    <mergeCell ref="Q14:R14"/>
    <mergeCell ref="W14:X14"/>
    <mergeCell ref="Y14:Z14"/>
    <mergeCell ref="AE14:AF14"/>
    <mergeCell ref="AG14:AH14"/>
    <mergeCell ref="HY13:HZ13"/>
    <mergeCell ref="HG13:HH13"/>
    <mergeCell ref="IE13:IF13"/>
    <mergeCell ref="IG13:IH13"/>
    <mergeCell ref="IM13:IN13"/>
    <mergeCell ref="HI13:HJ13"/>
    <mergeCell ref="HO13:HP13"/>
    <mergeCell ref="HQ13:HR13"/>
    <mergeCell ref="HW13:HX13"/>
    <mergeCell ref="GI13:GJ13"/>
    <mergeCell ref="GK13:GL13"/>
    <mergeCell ref="GQ13:GR13"/>
    <mergeCell ref="GS13:GT13"/>
    <mergeCell ref="GY13:GZ13"/>
    <mergeCell ref="HA13:HB13"/>
    <mergeCell ref="FK13:FL13"/>
    <mergeCell ref="FM13:FN13"/>
    <mergeCell ref="FS13:FT13"/>
    <mergeCell ref="FU13:FV13"/>
    <mergeCell ref="GA13:GB13"/>
    <mergeCell ref="GC13:GD13"/>
    <mergeCell ref="EM13:EN13"/>
    <mergeCell ref="EO13:EP13"/>
    <mergeCell ref="EU13:EV13"/>
    <mergeCell ref="EW13:EX13"/>
    <mergeCell ref="FC13:FD13"/>
    <mergeCell ref="FE13:FF13"/>
    <mergeCell ref="DO13:DP13"/>
    <mergeCell ref="DQ13:DR13"/>
    <mergeCell ref="DW13:DX13"/>
    <mergeCell ref="DY13:DZ13"/>
    <mergeCell ref="EE13:EF13"/>
    <mergeCell ref="EG13:EH13"/>
    <mergeCell ref="CQ13:CR13"/>
    <mergeCell ref="CS13:CT13"/>
    <mergeCell ref="CY13:CZ13"/>
    <mergeCell ref="DA13:DB13"/>
    <mergeCell ref="DG13:DH13"/>
    <mergeCell ref="DI13:DJ13"/>
    <mergeCell ref="BS13:BT13"/>
    <mergeCell ref="BU13:BV13"/>
    <mergeCell ref="CA13:CB13"/>
    <mergeCell ref="CC13:CD13"/>
    <mergeCell ref="CI13:CJ13"/>
    <mergeCell ref="CK13:CL13"/>
    <mergeCell ref="AU13:AV13"/>
    <mergeCell ref="AW13:AX13"/>
    <mergeCell ref="BC13:BD13"/>
    <mergeCell ref="BE13:BF13"/>
    <mergeCell ref="BK13:BL13"/>
    <mergeCell ref="BM13:BN13"/>
    <mergeCell ref="A63:H63"/>
    <mergeCell ref="A13:B13"/>
    <mergeCell ref="I13:J13"/>
    <mergeCell ref="O13:P13"/>
    <mergeCell ref="Q13:R13"/>
    <mergeCell ref="W13:X13"/>
    <mergeCell ref="B59:C59"/>
    <mergeCell ref="D59:E59"/>
    <mergeCell ref="B60:C60"/>
    <mergeCell ref="D60:E60"/>
    <mergeCell ref="B61:C61"/>
    <mergeCell ref="D61:E61"/>
    <mergeCell ref="B54:C54"/>
    <mergeCell ref="D54:E54"/>
    <mergeCell ref="A56:H56"/>
    <mergeCell ref="A57:A58"/>
    <mergeCell ref="B57:C58"/>
    <mergeCell ref="D57:F57"/>
    <mergeCell ref="G57:H57"/>
    <mergeCell ref="D58:E58"/>
    <mergeCell ref="B52:C52"/>
    <mergeCell ref="D52:E52"/>
    <mergeCell ref="B53:C53"/>
    <mergeCell ref="D53:E53"/>
    <mergeCell ref="IE10:IF12"/>
    <mergeCell ref="Y13:Z13"/>
    <mergeCell ref="AE13:AF13"/>
    <mergeCell ref="AG13:AH13"/>
    <mergeCell ref="AM13:AN13"/>
    <mergeCell ref="AO13:AP13"/>
    <mergeCell ref="AG12:AI12"/>
    <mergeCell ref="AO12:AQ12"/>
    <mergeCell ref="AW12:AY12"/>
    <mergeCell ref="IM10:IN12"/>
    <mergeCell ref="IO12:IQ12"/>
    <mergeCell ref="AG11:AI11"/>
    <mergeCell ref="IO10:IQ10"/>
    <mergeCell ref="AO11:AQ11"/>
    <mergeCell ref="AW11:AY11"/>
    <mergeCell ref="AM10:AN12"/>
    <mergeCell ref="IU10:IV12"/>
    <mergeCell ref="HW10:HX12"/>
    <mergeCell ref="HY10:IA10"/>
    <mergeCell ref="IG10:II10"/>
    <mergeCell ref="HY11:IA11"/>
    <mergeCell ref="IG11:II11"/>
    <mergeCell ref="HY12:IA12"/>
    <mergeCell ref="IG12:II12"/>
    <mergeCell ref="IO11:IQ11"/>
    <mergeCell ref="AO10:AQ10"/>
    <mergeCell ref="AU10:AV12"/>
    <mergeCell ref="AW10:AY10"/>
    <mergeCell ref="HG10:HH12"/>
    <mergeCell ref="HI10:HK10"/>
    <mergeCell ref="HO10:HP12"/>
    <mergeCell ref="HA11:HC11"/>
    <mergeCell ref="GS12:GU12"/>
    <mergeCell ref="HA12:HC12"/>
    <mergeCell ref="GA10:GB12"/>
    <mergeCell ref="HQ10:HS10"/>
    <mergeCell ref="HI11:HK11"/>
    <mergeCell ref="HQ11:HS11"/>
    <mergeCell ref="HI12:HK12"/>
    <mergeCell ref="HQ12:HS12"/>
    <mergeCell ref="GQ10:GR12"/>
    <mergeCell ref="GS10:GU10"/>
    <mergeCell ref="GY10:GZ12"/>
    <mergeCell ref="HA10:HC10"/>
    <mergeCell ref="GS11:GU11"/>
    <mergeCell ref="GC10:GE10"/>
    <mergeCell ref="GI10:GJ12"/>
    <mergeCell ref="GK10:GM10"/>
    <mergeCell ref="GC11:GE11"/>
    <mergeCell ref="GK11:GM11"/>
    <mergeCell ref="GC12:GE12"/>
    <mergeCell ref="GK12:GM12"/>
    <mergeCell ref="FK10:FL12"/>
    <mergeCell ref="FM10:FO10"/>
    <mergeCell ref="FS10:FT12"/>
    <mergeCell ref="FU10:FW10"/>
    <mergeCell ref="FM11:FO11"/>
    <mergeCell ref="FU11:FW11"/>
    <mergeCell ref="FM12:FO12"/>
    <mergeCell ref="FU12:FW12"/>
    <mergeCell ref="EU10:EV12"/>
    <mergeCell ref="EW10:EY10"/>
    <mergeCell ref="FC10:FD12"/>
    <mergeCell ref="FE10:FG10"/>
    <mergeCell ref="EW11:EY11"/>
    <mergeCell ref="FE11:FG11"/>
    <mergeCell ref="EW12:EY12"/>
    <mergeCell ref="FE12:FG12"/>
    <mergeCell ref="EE10:EF12"/>
    <mergeCell ref="EG10:EI10"/>
    <mergeCell ref="EM10:EN12"/>
    <mergeCell ref="EO10:EQ10"/>
    <mergeCell ref="EG11:EI11"/>
    <mergeCell ref="EO11:EQ11"/>
    <mergeCell ref="EG12:EI12"/>
    <mergeCell ref="EO12:EQ12"/>
    <mergeCell ref="DO10:DP12"/>
    <mergeCell ref="DQ10:DS10"/>
    <mergeCell ref="DW10:DX12"/>
    <mergeCell ref="DY10:EA10"/>
    <mergeCell ref="DQ11:DS11"/>
    <mergeCell ref="DY11:EA11"/>
    <mergeCell ref="DQ12:DS12"/>
    <mergeCell ref="DY12:EA12"/>
    <mergeCell ref="CY10:CZ12"/>
    <mergeCell ref="DA10:DC10"/>
    <mergeCell ref="DG10:DH12"/>
    <mergeCell ref="DI10:DK10"/>
    <mergeCell ref="DA11:DC11"/>
    <mergeCell ref="DI11:DK11"/>
    <mergeCell ref="DA12:DC12"/>
    <mergeCell ref="DI12:DK12"/>
    <mergeCell ref="CI10:CJ12"/>
    <mergeCell ref="CK10:CM10"/>
    <mergeCell ref="CQ10:CR12"/>
    <mergeCell ref="CS10:CU10"/>
    <mergeCell ref="CK11:CM11"/>
    <mergeCell ref="CS11:CU11"/>
    <mergeCell ref="CK12:CM12"/>
    <mergeCell ref="CS12:CU12"/>
    <mergeCell ref="BM12:BO12"/>
    <mergeCell ref="BS10:BT12"/>
    <mergeCell ref="BU10:BW10"/>
    <mergeCell ref="CA10:CB12"/>
    <mergeCell ref="CC10:CE10"/>
    <mergeCell ref="BU11:BW11"/>
    <mergeCell ref="CC11:CE11"/>
    <mergeCell ref="BU12:BW12"/>
    <mergeCell ref="CC12:CE12"/>
    <mergeCell ref="AG10:AI10"/>
    <mergeCell ref="IE9:IF9"/>
    <mergeCell ref="IG9:II9"/>
    <mergeCell ref="BC10:BD12"/>
    <mergeCell ref="BE10:BG10"/>
    <mergeCell ref="BK10:BL12"/>
    <mergeCell ref="BM10:BO10"/>
    <mergeCell ref="BE11:BG11"/>
    <mergeCell ref="BM11:BO11"/>
    <mergeCell ref="BE12:BG12"/>
    <mergeCell ref="I10:K10"/>
    <mergeCell ref="O10:P12"/>
    <mergeCell ref="Q10:S10"/>
    <mergeCell ref="W10:X12"/>
    <mergeCell ref="Y10:AA10"/>
    <mergeCell ref="AE10:AF12"/>
    <mergeCell ref="I12:K12"/>
    <mergeCell ref="Q12:S12"/>
    <mergeCell ref="Y12:AA12"/>
    <mergeCell ref="IO9:IQ9"/>
    <mergeCell ref="HO9:HP9"/>
    <mergeCell ref="HQ9:HS9"/>
    <mergeCell ref="HW9:HX9"/>
    <mergeCell ref="HY9:IA9"/>
    <mergeCell ref="IU9:IV9"/>
    <mergeCell ref="GS9:GU9"/>
    <mergeCell ref="GY9:GZ9"/>
    <mergeCell ref="HA9:HC9"/>
    <mergeCell ref="HG9:HH9"/>
    <mergeCell ref="HI9:HK9"/>
    <mergeCell ref="IM9:IN9"/>
    <mergeCell ref="FU9:FW9"/>
    <mergeCell ref="GA9:GB9"/>
    <mergeCell ref="GC9:GE9"/>
    <mergeCell ref="GI9:GJ9"/>
    <mergeCell ref="GK9:GM9"/>
    <mergeCell ref="GQ9:GR9"/>
    <mergeCell ref="EW9:EY9"/>
    <mergeCell ref="FC9:FD9"/>
    <mergeCell ref="FE9:FG9"/>
    <mergeCell ref="FK9:FL9"/>
    <mergeCell ref="FM9:FO9"/>
    <mergeCell ref="FS9:FT9"/>
    <mergeCell ref="DY9:EA9"/>
    <mergeCell ref="EE9:EF9"/>
    <mergeCell ref="EG9:EI9"/>
    <mergeCell ref="EM9:EN9"/>
    <mergeCell ref="EO9:EQ9"/>
    <mergeCell ref="EU9:EV9"/>
    <mergeCell ref="DA9:DC9"/>
    <mergeCell ref="DG9:DH9"/>
    <mergeCell ref="DI9:DK9"/>
    <mergeCell ref="DO9:DP9"/>
    <mergeCell ref="DQ9:DS9"/>
    <mergeCell ref="DW9:DX9"/>
    <mergeCell ref="CC9:CE9"/>
    <mergeCell ref="CI9:CJ9"/>
    <mergeCell ref="CK9:CM9"/>
    <mergeCell ref="CQ9:CR9"/>
    <mergeCell ref="CS9:CU9"/>
    <mergeCell ref="CY9:CZ9"/>
    <mergeCell ref="BE9:BG9"/>
    <mergeCell ref="BK9:BL9"/>
    <mergeCell ref="BM9:BO9"/>
    <mergeCell ref="BS9:BT9"/>
    <mergeCell ref="BU9:BW9"/>
    <mergeCell ref="CA9:CB9"/>
    <mergeCell ref="AE9:AF9"/>
    <mergeCell ref="AM9:AN9"/>
    <mergeCell ref="AO9:AQ9"/>
    <mergeCell ref="AU9:AV9"/>
    <mergeCell ref="AW9:AY9"/>
    <mergeCell ref="BC9:BD9"/>
    <mergeCell ref="A49:H49"/>
    <mergeCell ref="A50:A51"/>
    <mergeCell ref="B50:C51"/>
    <mergeCell ref="D50:F50"/>
    <mergeCell ref="G50:H50"/>
    <mergeCell ref="D51:E51"/>
    <mergeCell ref="B45:C45"/>
    <mergeCell ref="D45:E45"/>
    <mergeCell ref="B46:C46"/>
    <mergeCell ref="D46:E46"/>
    <mergeCell ref="B47:C47"/>
    <mergeCell ref="D47:E47"/>
    <mergeCell ref="A42:H42"/>
    <mergeCell ref="A43:A44"/>
    <mergeCell ref="B43:C44"/>
    <mergeCell ref="D43:F43"/>
    <mergeCell ref="G43:H43"/>
    <mergeCell ref="D44:E44"/>
    <mergeCell ref="B38:C38"/>
    <mergeCell ref="D38:E38"/>
    <mergeCell ref="B39:C39"/>
    <mergeCell ref="D39:E39"/>
    <mergeCell ref="B40:C40"/>
    <mergeCell ref="D40:E40"/>
    <mergeCell ref="A36:A37"/>
    <mergeCell ref="B36:C37"/>
    <mergeCell ref="D36:F36"/>
    <mergeCell ref="G36:H36"/>
    <mergeCell ref="D37:E37"/>
    <mergeCell ref="G9:H9"/>
    <mergeCell ref="A10:B10"/>
    <mergeCell ref="G10:H10"/>
    <mergeCell ref="A33:H34"/>
    <mergeCell ref="A35:H35"/>
    <mergeCell ref="A9:B9"/>
    <mergeCell ref="AG9:AI9"/>
    <mergeCell ref="I11:K11"/>
    <mergeCell ref="Q11:S11"/>
    <mergeCell ref="Y11:AA11"/>
    <mergeCell ref="I9:K9"/>
    <mergeCell ref="O9:P9"/>
    <mergeCell ref="Q9:S9"/>
    <mergeCell ref="W9:X9"/>
    <mergeCell ref="Y9:AA9"/>
    <mergeCell ref="A7:C7"/>
    <mergeCell ref="A12:F12"/>
    <mergeCell ref="B25:C25"/>
    <mergeCell ref="G25:H25"/>
    <mergeCell ref="G18:H18"/>
    <mergeCell ref="B19:C19"/>
    <mergeCell ref="G19:H19"/>
    <mergeCell ref="B16:C16"/>
    <mergeCell ref="A11:B11"/>
    <mergeCell ref="G11:H11"/>
    <mergeCell ref="G16:H16"/>
    <mergeCell ref="A2:C2"/>
    <mergeCell ref="B29:C29"/>
    <mergeCell ref="G29:H29"/>
    <mergeCell ref="A17:H17"/>
    <mergeCell ref="B18:C18"/>
    <mergeCell ref="B27:C27"/>
    <mergeCell ref="G27:H27"/>
    <mergeCell ref="B28:C28"/>
    <mergeCell ref="A3:C3"/>
    <mergeCell ref="G2:H2"/>
    <mergeCell ref="G3:H7"/>
    <mergeCell ref="G28:H28"/>
    <mergeCell ref="B20:C20"/>
    <mergeCell ref="A1:H1"/>
    <mergeCell ref="A22:H22"/>
    <mergeCell ref="A24:H24"/>
    <mergeCell ref="G13:H13"/>
    <mergeCell ref="G20:H20"/>
    <mergeCell ref="G15:H15"/>
  </mergeCells>
  <printOptions/>
  <pageMargins left="0.4724409448818898" right="0.4724409448818898" top="0.5905511811023623" bottom="0.5905511811023623" header="0.4330708661417323" footer="0.5118110236220472"/>
  <pageSetup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J.Bayer</dc:creator>
  <cp:keywords/>
  <dc:description/>
  <cp:lastModifiedBy>Webtec</cp:lastModifiedBy>
  <cp:lastPrinted>2019-09-19T09:05:07Z</cp:lastPrinted>
  <dcterms:created xsi:type="dcterms:W3CDTF">2006-11-29T13:50:38Z</dcterms:created>
  <dcterms:modified xsi:type="dcterms:W3CDTF">2021-09-30T11:15:42Z</dcterms:modified>
  <cp:category/>
  <cp:version/>
  <cp:contentType/>
  <cp:contentStatus/>
</cp:coreProperties>
</file>